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/>
  <mc:AlternateContent xmlns:mc="http://schemas.openxmlformats.org/markup-compatibility/2006">
    <mc:Choice Requires="x15">
      <x15ac:absPath xmlns:x15ac="http://schemas.microsoft.com/office/spreadsheetml/2010/11/ac" url="https://tvacloud.sharepoint.com/teams/2025IRP/Shared Documents/General - 2026 IRP/Document/Working (EXTERNAL AECOM ACCESS)/Supporting Files/"/>
    </mc:Choice>
  </mc:AlternateContent>
  <xr:revisionPtr revIDLastSave="91" documentId="8_{B99ECD16-8797-4197-B802-3AC7EFBE297A}" xr6:coauthVersionLast="47" xr6:coauthVersionMax="47" xr10:uidLastSave="{148B404F-C671-4C10-BB16-F4FD117081F8}"/>
  <bookViews>
    <workbookView xWindow="28695" yWindow="-24000" windowWidth="29010" windowHeight="23385" xr2:uid="{24138ED0-1697-419F-A239-A37D1F420EDC}"/>
  </bookViews>
  <sheets>
    <sheet name="Resource Cost Estimat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9" i="2" l="1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</calcChain>
</file>

<file path=xl/sharedStrings.xml><?xml version="1.0" encoding="utf-8"?>
<sst xmlns="http://schemas.openxmlformats.org/spreadsheetml/2006/main" count="71" uniqueCount="32">
  <si>
    <t>TVA Final 2026 Integrated Resource Plan</t>
  </si>
  <si>
    <t>Resource Cost and ITC Estimates (Scenario 1 - Reference)</t>
  </si>
  <si>
    <t>Updated:</t>
  </si>
  <si>
    <t>NOTES:</t>
  </si>
  <si>
    <t>- Resource costs incorporate the impacts of applicable tax credits, inflation assumptions, and technology maturity over time, which vary by scenaro.</t>
  </si>
  <si>
    <t>-Overnight capital costs presented as the first available year cost, de-escalated to 2026 dollars for comparison purposes</t>
  </si>
  <si>
    <t>- For utility-scale options, TVA utilizes a combination of direct experience with recent projects, market-based request for proposal responses, industry expertise working with equipment manufacturers, and industry forecasts to inform resource costs (See Vol. 1, Section 2.6)</t>
  </si>
  <si>
    <t>- Distributed generation adoption was modeled based on consumer payback, and demand-side EE and DR resources were modeled based on TVA program experience and the recent potential study (see Vol. 1, Appendices F and G).</t>
  </si>
  <si>
    <t>- File updated to reflect values included in Final IRP modeling</t>
  </si>
  <si>
    <t>Nominal Overnight Cost before Investment Tax Credit applied ($/kW)</t>
  </si>
  <si>
    <t>Investment Tax Credit Estimate (%) (based on Commercial Operations Date)</t>
  </si>
  <si>
    <t>Nominal Overnight Cost with Investment Tax Credit applied ($/kW)</t>
  </si>
  <si>
    <t>Year</t>
  </si>
  <si>
    <t>Light Water SMR</t>
  </si>
  <si>
    <t>Light Water SMR
(Nth-of-a-Kind)</t>
  </si>
  <si>
    <t>APWR</t>
  </si>
  <si>
    <t>Gen IV SMR</t>
  </si>
  <si>
    <t>Hydro Uprate</t>
  </si>
  <si>
    <t>Coal</t>
  </si>
  <si>
    <t>Coal w/ CCS</t>
  </si>
  <si>
    <t>RICE (12x)</t>
  </si>
  <si>
    <t>Aero (20x)</t>
  </si>
  <si>
    <t>Frame CT (4x)</t>
  </si>
  <si>
    <t>CC (3x1x1)</t>
  </si>
  <si>
    <t>CC w/ CCS (2x1x1)</t>
  </si>
  <si>
    <t>Solar PPA</t>
  </si>
  <si>
    <t>Midwest Wind</t>
  </si>
  <si>
    <t>SE High Hub</t>
  </si>
  <si>
    <t>4-hr Lithium-Ion Battery</t>
  </si>
  <si>
    <t>8-hr Adv Chem</t>
  </si>
  <si>
    <t>Pumped Storage</t>
  </si>
  <si>
    <t>2026$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</si>
</sst>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A7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0" fontId="6" fillId="3" borderId="2" xfId="0" applyFont="1" applyFill="1" applyBorder="1" applyAlignment="1">
      <alignment textRotation="90"/>
    </xf>
    <xf numFmtId="0" fontId="6" fillId="3" borderId="2" xfId="0" applyFont="1" applyFill="1" applyBorder="1" applyAlignment="1">
      <alignment textRotation="90" wrapText="1"/>
    </xf>
    <xf numFmtId="0" fontId="3" fillId="0" borderId="0" xfId="0" applyFont="1" applyAlignment="1">
      <alignment textRotation="90"/>
    </xf>
    <xf numFmtId="0" fontId="3" fillId="4" borderId="2" xfId="0" quotePrefix="1" applyFont="1" applyFill="1" applyBorder="1" applyAlignment="1">
      <alignment horizontal="right"/>
    </xf>
    <xf numFmtId="164" fontId="3" fillId="0" borderId="0" xfId="1" applyNumberFormat="1" applyFont="1" applyFill="1"/>
    <xf numFmtId="0" fontId="3" fillId="5" borderId="2" xfId="0" applyFont="1" applyFill="1" applyBorder="1"/>
    <xf numFmtId="9" fontId="3" fillId="5" borderId="2" xfId="2" applyFont="1" applyFill="1" applyBorder="1"/>
    <xf numFmtId="1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43" fontId="3" fillId="0" borderId="0" xfId="0" applyNumberFormat="1" applyFont="1"/>
    <xf numFmtId="0" fontId="3" fillId="0" borderId="0" xfId="0" quotePrefix="1" applyFont="1"/>
    <xf numFmtId="14" fontId="3" fillId="0" borderId="0" xfId="0" applyNumberFormat="1" applyFont="1"/>
    <xf numFmtId="164" fontId="3" fillId="4" borderId="2" xfId="1" applyNumberFormat="1" applyFont="1" applyFill="1" applyBorder="1" applyAlignment="1">
      <alignment horizontal="right"/>
    </xf>
    <xf numFmtId="3" fontId="3" fillId="4" borderId="2" xfId="1" applyNumberFormat="1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/>
    </xf>
    <xf numFmtId="164" fontId="3" fillId="5" borderId="2" xfId="1" applyNumberFormat="1" applyFont="1" applyFill="1" applyBorder="1" applyAlignment="1">
      <alignment horizontal="right"/>
    </xf>
    <xf numFmtId="3" fontId="3" fillId="5" borderId="2" xfId="1" applyNumberFormat="1" applyFon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0" fontId="7" fillId="0" borderId="0" xfId="0" applyFont="1"/>
    <xf numFmtId="0" fontId="3" fillId="5" borderId="2" xfId="0" applyFont="1" applyFill="1" applyBorder="1" applyAlignment="1">
      <alignment horizontal="right"/>
    </xf>
    <xf numFmtId="17" fontId="8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A5FF-DE75-42BC-B6FF-18E4708D4A2E}">
  <dimension ref="A1:BG81"/>
  <sheetViews>
    <sheetView tabSelected="1" zoomScale="90" zoomScaleNormal="90" workbookViewId="0">
      <pane xSplit="1" topLeftCell="B1" activePane="topRight" state="frozen"/>
      <selection pane="topRight"/>
    </sheetView>
  </sheetViews>
  <sheetFormatPr defaultColWidth="9" defaultRowHeight="14.1"/>
  <cols>
    <col min="1" max="59" width="10.140625" style="2" customWidth="1"/>
    <col min="60" max="16384" width="9" style="2"/>
  </cols>
  <sheetData>
    <row r="1" spans="1:59" ht="15.6">
      <c r="A1" s="1" t="s">
        <v>0</v>
      </c>
    </row>
    <row r="2" spans="1:59" ht="15.6">
      <c r="A2" s="1" t="s">
        <v>1</v>
      </c>
    </row>
    <row r="3" spans="1:59">
      <c r="A3" s="24" t="s">
        <v>2</v>
      </c>
      <c r="B3" s="26">
        <v>46113</v>
      </c>
    </row>
    <row r="4" spans="1:59">
      <c r="A4" s="3"/>
    </row>
    <row r="5" spans="1:59">
      <c r="A5" s="3" t="s">
        <v>3</v>
      </c>
    </row>
    <row r="6" spans="1:59">
      <c r="A6" s="4" t="s">
        <v>4</v>
      </c>
      <c r="B6" s="3"/>
    </row>
    <row r="7" spans="1:59">
      <c r="A7" s="4" t="s">
        <v>5</v>
      </c>
      <c r="B7" s="3"/>
    </row>
    <row r="8" spans="1:59">
      <c r="A8" s="4" t="s">
        <v>6</v>
      </c>
    </row>
    <row r="9" spans="1:59">
      <c r="A9" s="4" t="s">
        <v>7</v>
      </c>
    </row>
    <row r="10" spans="1:59">
      <c r="A10" s="4" t="s">
        <v>8</v>
      </c>
    </row>
    <row r="11" spans="1:59" ht="15.6">
      <c r="A11" s="1"/>
    </row>
    <row r="12" spans="1:59" ht="14.45" customHeight="1">
      <c r="A12" s="27" t="s">
        <v>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U12" s="28" t="s">
        <v>10</v>
      </c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7" t="s">
        <v>11</v>
      </c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</row>
    <row r="13" spans="1:59" ht="117.6">
      <c r="A13" s="5" t="s">
        <v>12</v>
      </c>
      <c r="B13" s="5" t="s">
        <v>13</v>
      </c>
      <c r="C13" s="6" t="s">
        <v>14</v>
      </c>
      <c r="D13" s="6" t="s">
        <v>15</v>
      </c>
      <c r="E13" s="5" t="s">
        <v>16</v>
      </c>
      <c r="F13" s="5" t="s">
        <v>17</v>
      </c>
      <c r="G13" s="5" t="s">
        <v>18</v>
      </c>
      <c r="H13" s="5" t="s">
        <v>19</v>
      </c>
      <c r="I13" s="5" t="s">
        <v>20</v>
      </c>
      <c r="J13" s="5" t="s">
        <v>21</v>
      </c>
      <c r="K13" s="5" t="s">
        <v>22</v>
      </c>
      <c r="L13" s="5" t="s">
        <v>23</v>
      </c>
      <c r="M13" s="5" t="s">
        <v>24</v>
      </c>
      <c r="N13" s="5" t="s">
        <v>25</v>
      </c>
      <c r="O13" s="5" t="s">
        <v>26</v>
      </c>
      <c r="P13" s="5" t="s">
        <v>27</v>
      </c>
      <c r="Q13" s="5" t="s">
        <v>28</v>
      </c>
      <c r="R13" s="5" t="s">
        <v>29</v>
      </c>
      <c r="S13" s="5" t="s">
        <v>30</v>
      </c>
      <c r="U13" s="5" t="s">
        <v>12</v>
      </c>
      <c r="V13" s="5" t="s">
        <v>13</v>
      </c>
      <c r="W13" s="6" t="s">
        <v>14</v>
      </c>
      <c r="X13" s="5" t="s">
        <v>15</v>
      </c>
      <c r="Y13" s="5" t="s">
        <v>16</v>
      </c>
      <c r="Z13" s="5" t="s">
        <v>17</v>
      </c>
      <c r="AA13" s="5" t="s">
        <v>18</v>
      </c>
      <c r="AB13" s="5" t="s">
        <v>19</v>
      </c>
      <c r="AC13" s="5" t="s">
        <v>20</v>
      </c>
      <c r="AD13" s="5" t="s">
        <v>21</v>
      </c>
      <c r="AE13" s="5" t="s">
        <v>22</v>
      </c>
      <c r="AF13" s="5" t="s">
        <v>23</v>
      </c>
      <c r="AG13" s="5" t="s">
        <v>24</v>
      </c>
      <c r="AH13" s="5" t="s">
        <v>25</v>
      </c>
      <c r="AI13" s="5" t="s">
        <v>26</v>
      </c>
      <c r="AJ13" s="5" t="s">
        <v>27</v>
      </c>
      <c r="AK13" s="5" t="s">
        <v>28</v>
      </c>
      <c r="AL13" s="5" t="s">
        <v>29</v>
      </c>
      <c r="AM13" s="5" t="s">
        <v>30</v>
      </c>
      <c r="AN13" s="7"/>
      <c r="AO13" s="5" t="s">
        <v>12</v>
      </c>
      <c r="AP13" s="5" t="s">
        <v>13</v>
      </c>
      <c r="AQ13" s="6" t="s">
        <v>14</v>
      </c>
      <c r="AR13" s="5" t="s">
        <v>15</v>
      </c>
      <c r="AS13" s="5" t="s">
        <v>16</v>
      </c>
      <c r="AT13" s="5" t="s">
        <v>17</v>
      </c>
      <c r="AU13" s="5" t="s">
        <v>18</v>
      </c>
      <c r="AV13" s="5" t="s">
        <v>19</v>
      </c>
      <c r="AW13" s="5" t="s">
        <v>20</v>
      </c>
      <c r="AX13" s="5" t="s">
        <v>21</v>
      </c>
      <c r="AY13" s="5" t="s">
        <v>22</v>
      </c>
      <c r="AZ13" s="5" t="s">
        <v>23</v>
      </c>
      <c r="BA13" s="5" t="s">
        <v>24</v>
      </c>
      <c r="BB13" s="5" t="s">
        <v>25</v>
      </c>
      <c r="BC13" s="5" t="s">
        <v>26</v>
      </c>
      <c r="BD13" s="5" t="s">
        <v>27</v>
      </c>
      <c r="BE13" s="5" t="s">
        <v>28</v>
      </c>
      <c r="BF13" s="5" t="s">
        <v>29</v>
      </c>
      <c r="BG13" s="5" t="s">
        <v>30</v>
      </c>
    </row>
    <row r="14" spans="1:59">
      <c r="A14" s="8" t="s">
        <v>31</v>
      </c>
      <c r="B14" s="18">
        <v>17262.53333333334</v>
      </c>
      <c r="C14" s="18">
        <v>8743.2561403508807</v>
      </c>
      <c r="D14" s="18">
        <v>14234.788034458157</v>
      </c>
      <c r="E14" s="18">
        <v>9750.9983323173856</v>
      </c>
      <c r="F14" s="18">
        <v>1818.3642368150004</v>
      </c>
      <c r="G14" s="18">
        <v>3482.4518851104003</v>
      </c>
      <c r="H14" s="18">
        <v>4905.4548311380713</v>
      </c>
      <c r="I14" s="18">
        <v>2305.2982869097223</v>
      </c>
      <c r="J14" s="18">
        <v>2512.6108599412519</v>
      </c>
      <c r="K14" s="18">
        <v>1161.0195231981436</v>
      </c>
      <c r="L14" s="19">
        <v>2148.0180131865432</v>
      </c>
      <c r="M14" s="20">
        <v>3635.4249828764905</v>
      </c>
      <c r="N14" s="18">
        <v>1697.7615426086654</v>
      </c>
      <c r="O14" s="18">
        <v>1573.767818637486</v>
      </c>
      <c r="P14" s="18">
        <v>2205.3185834451601</v>
      </c>
      <c r="Q14" s="18">
        <v>2158.4695568623911</v>
      </c>
      <c r="R14" s="18">
        <v>3885.5264361707877</v>
      </c>
      <c r="S14" s="18">
        <v>3191.1261359393416</v>
      </c>
      <c r="T14" s="9"/>
      <c r="U14" s="10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O14" s="8" t="s">
        <v>31</v>
      </c>
      <c r="AP14" s="18">
        <v>12083.773333333338</v>
      </c>
      <c r="AQ14" s="18">
        <v>6120.2792982456167</v>
      </c>
      <c r="AR14" s="18">
        <v>9964.3516241207089</v>
      </c>
      <c r="AS14" s="18">
        <v>6825.698832622169</v>
      </c>
      <c r="AT14" s="18">
        <v>1818.3642368150004</v>
      </c>
      <c r="AU14" s="18">
        <v>3482.4518851104003</v>
      </c>
      <c r="AV14" s="18">
        <v>4905.4548311380713</v>
      </c>
      <c r="AW14" s="18">
        <v>2305.2982869097223</v>
      </c>
      <c r="AX14" s="18">
        <v>2512.6108599412519</v>
      </c>
      <c r="AY14" s="18">
        <v>1161.0195231981436</v>
      </c>
      <c r="AZ14" s="19">
        <v>2148.0180131865432</v>
      </c>
      <c r="BA14" s="20">
        <v>3635.4249828764905</v>
      </c>
      <c r="BB14" s="18">
        <v>1188.4330798260658</v>
      </c>
      <c r="BC14" s="18">
        <v>1101.6374730462401</v>
      </c>
      <c r="BD14" s="18">
        <v>1543.7230084116122</v>
      </c>
      <c r="BE14" s="18">
        <v>1510.9286898036737</v>
      </c>
      <c r="BF14" s="18">
        <v>2719.8685053195513</v>
      </c>
      <c r="BG14" s="18">
        <v>2233.7882951575389</v>
      </c>
    </row>
    <row r="15" spans="1:59">
      <c r="A15" s="25">
        <v>2026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  <c r="M15" s="23"/>
      <c r="N15" s="21"/>
      <c r="O15" s="21"/>
      <c r="P15" s="21"/>
      <c r="Q15" s="21"/>
      <c r="R15" s="21"/>
      <c r="S15" s="21"/>
      <c r="T15" s="9"/>
      <c r="U15" s="10">
        <v>2026</v>
      </c>
      <c r="V15" s="11">
        <v>0.3</v>
      </c>
      <c r="W15" s="11">
        <v>0.3</v>
      </c>
      <c r="X15" s="11">
        <v>0.3</v>
      </c>
      <c r="Y15" s="11">
        <v>0.3</v>
      </c>
      <c r="Z15" s="11"/>
      <c r="AA15" s="11"/>
      <c r="AB15" s="11"/>
      <c r="AC15" s="11"/>
      <c r="AD15" s="11"/>
      <c r="AE15" s="11"/>
      <c r="AF15" s="11"/>
      <c r="AG15" s="11"/>
      <c r="AH15" s="11">
        <v>0.3</v>
      </c>
      <c r="AI15" s="11">
        <v>0.3</v>
      </c>
      <c r="AJ15" s="11">
        <v>0.3</v>
      </c>
      <c r="AK15" s="11">
        <v>0.3</v>
      </c>
      <c r="AL15" s="11">
        <v>0.3</v>
      </c>
      <c r="AM15" s="11">
        <v>0.3</v>
      </c>
      <c r="AO15" s="25">
        <f t="shared" ref="AO15:AO39" si="0">A15</f>
        <v>2026</v>
      </c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</row>
    <row r="16" spans="1:59">
      <c r="A16" s="25">
        <v>2027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3"/>
      <c r="M16" s="23"/>
      <c r="N16" s="21"/>
      <c r="O16" s="21"/>
      <c r="P16" s="21"/>
      <c r="Q16" s="21"/>
      <c r="R16" s="21"/>
      <c r="S16" s="21"/>
      <c r="T16" s="9"/>
      <c r="U16" s="10">
        <v>2027</v>
      </c>
      <c r="V16" s="11">
        <v>0.3</v>
      </c>
      <c r="W16" s="11">
        <v>0.3</v>
      </c>
      <c r="X16" s="11">
        <v>0.3</v>
      </c>
      <c r="Y16" s="11">
        <v>0.3</v>
      </c>
      <c r="Z16" s="11"/>
      <c r="AA16" s="11"/>
      <c r="AB16" s="11"/>
      <c r="AC16" s="11"/>
      <c r="AD16" s="11"/>
      <c r="AE16" s="11"/>
      <c r="AF16" s="11"/>
      <c r="AG16" s="11"/>
      <c r="AH16" s="11">
        <v>0.3</v>
      </c>
      <c r="AI16" s="11">
        <v>0.3</v>
      </c>
      <c r="AJ16" s="11">
        <v>0.3</v>
      </c>
      <c r="AK16" s="11">
        <v>0.3</v>
      </c>
      <c r="AL16" s="11">
        <v>0.3</v>
      </c>
      <c r="AM16" s="11">
        <v>0.3</v>
      </c>
      <c r="AO16" s="25">
        <f t="shared" si="0"/>
        <v>2027</v>
      </c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</row>
    <row r="17" spans="1:59">
      <c r="A17" s="25">
        <v>2028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3"/>
      <c r="M17" s="23"/>
      <c r="N17" s="21"/>
      <c r="O17" s="21"/>
      <c r="P17" s="21"/>
      <c r="Q17" s="21"/>
      <c r="R17" s="21"/>
      <c r="S17" s="21"/>
      <c r="T17" s="9"/>
      <c r="U17" s="10">
        <v>2028</v>
      </c>
      <c r="V17" s="11">
        <v>0.3</v>
      </c>
      <c r="W17" s="11">
        <v>0.3</v>
      </c>
      <c r="X17" s="11">
        <v>0.3</v>
      </c>
      <c r="Y17" s="11">
        <v>0.3</v>
      </c>
      <c r="Z17" s="11"/>
      <c r="AA17" s="11"/>
      <c r="AB17" s="11"/>
      <c r="AC17" s="11"/>
      <c r="AD17" s="11"/>
      <c r="AE17" s="11"/>
      <c r="AF17" s="11"/>
      <c r="AG17" s="11"/>
      <c r="AH17" s="11">
        <v>0.3</v>
      </c>
      <c r="AI17" s="11">
        <v>0.3</v>
      </c>
      <c r="AJ17" s="11">
        <v>0.3</v>
      </c>
      <c r="AK17" s="11">
        <v>0.3</v>
      </c>
      <c r="AL17" s="11">
        <v>0.3</v>
      </c>
      <c r="AM17" s="11">
        <v>0.3</v>
      </c>
      <c r="AO17" s="25">
        <f t="shared" si="0"/>
        <v>2028</v>
      </c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</row>
    <row r="18" spans="1:59">
      <c r="A18" s="25">
        <v>2029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3"/>
      <c r="M18" s="23"/>
      <c r="N18" s="21"/>
      <c r="O18" s="21"/>
      <c r="P18" s="21"/>
      <c r="Q18" s="21"/>
      <c r="R18" s="21"/>
      <c r="S18" s="21"/>
      <c r="T18" s="9"/>
      <c r="U18" s="10">
        <v>2029</v>
      </c>
      <c r="V18" s="11">
        <v>0.3</v>
      </c>
      <c r="W18" s="11">
        <v>0.3</v>
      </c>
      <c r="X18" s="11">
        <v>0.3</v>
      </c>
      <c r="Y18" s="11">
        <v>0.3</v>
      </c>
      <c r="Z18" s="11"/>
      <c r="AA18" s="11"/>
      <c r="AB18" s="11"/>
      <c r="AC18" s="11"/>
      <c r="AD18" s="11"/>
      <c r="AE18" s="11"/>
      <c r="AF18" s="11"/>
      <c r="AG18" s="11"/>
      <c r="AH18" s="11">
        <v>0.3</v>
      </c>
      <c r="AI18" s="11">
        <v>0.3</v>
      </c>
      <c r="AJ18" s="11">
        <v>0.3</v>
      </c>
      <c r="AK18" s="11">
        <v>0.3</v>
      </c>
      <c r="AL18" s="11">
        <v>0.3</v>
      </c>
      <c r="AM18" s="11">
        <v>0.3</v>
      </c>
      <c r="AO18" s="25">
        <f t="shared" si="0"/>
        <v>2029</v>
      </c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</row>
    <row r="19" spans="1:59">
      <c r="A19" s="25">
        <v>2030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3"/>
      <c r="M19" s="23"/>
      <c r="N19" s="21"/>
      <c r="O19" s="21"/>
      <c r="P19" s="21"/>
      <c r="Q19" s="21"/>
      <c r="R19" s="21"/>
      <c r="S19" s="21"/>
      <c r="T19" s="9"/>
      <c r="U19" s="10">
        <v>2030</v>
      </c>
      <c r="V19" s="11">
        <v>0.3</v>
      </c>
      <c r="W19" s="11">
        <v>0.3</v>
      </c>
      <c r="X19" s="11">
        <v>0.3</v>
      </c>
      <c r="Y19" s="11">
        <v>0.3</v>
      </c>
      <c r="Z19" s="11"/>
      <c r="AA19" s="11"/>
      <c r="AB19" s="11"/>
      <c r="AC19" s="11"/>
      <c r="AD19" s="11"/>
      <c r="AE19" s="11"/>
      <c r="AF19" s="11"/>
      <c r="AG19" s="11"/>
      <c r="AH19" s="11">
        <v>0.3</v>
      </c>
      <c r="AI19" s="11">
        <v>0.3</v>
      </c>
      <c r="AJ19" s="11">
        <v>0.3</v>
      </c>
      <c r="AK19" s="11">
        <v>0.3</v>
      </c>
      <c r="AL19" s="11">
        <v>0.3</v>
      </c>
      <c r="AM19" s="11">
        <v>0.3</v>
      </c>
      <c r="AO19" s="25">
        <f t="shared" si="0"/>
        <v>2030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</row>
    <row r="20" spans="1:59">
      <c r="A20" s="25">
        <v>2031</v>
      </c>
      <c r="B20" s="21"/>
      <c r="C20" s="21"/>
      <c r="D20" s="21"/>
      <c r="E20" s="21"/>
      <c r="F20" s="21">
        <v>1957.0676845356302</v>
      </c>
      <c r="G20" s="21"/>
      <c r="H20" s="21"/>
      <c r="I20" s="21"/>
      <c r="J20" s="21"/>
      <c r="K20" s="21"/>
      <c r="L20" s="23"/>
      <c r="M20" s="23"/>
      <c r="N20" s="21">
        <v>1827.2655080956829</v>
      </c>
      <c r="O20" s="21">
        <v>1693.8136367069944</v>
      </c>
      <c r="P20" s="21">
        <v>2373.5386158529686</v>
      </c>
      <c r="Q20" s="21">
        <v>2323.1159809810442</v>
      </c>
      <c r="R20" s="21">
        <v>4181.9114518871802</v>
      </c>
      <c r="S20" s="21"/>
      <c r="T20" s="9"/>
      <c r="U20" s="10">
        <v>2031</v>
      </c>
      <c r="V20" s="11">
        <v>0.3</v>
      </c>
      <c r="W20" s="11">
        <v>0.3</v>
      </c>
      <c r="X20" s="11">
        <v>0.3</v>
      </c>
      <c r="Y20" s="11">
        <v>0.3</v>
      </c>
      <c r="Z20" s="11"/>
      <c r="AA20" s="11"/>
      <c r="AB20" s="11"/>
      <c r="AC20" s="11"/>
      <c r="AD20" s="11"/>
      <c r="AE20" s="11"/>
      <c r="AF20" s="11"/>
      <c r="AG20" s="11"/>
      <c r="AH20" s="11">
        <v>0.3</v>
      </c>
      <c r="AI20" s="11">
        <v>0.3</v>
      </c>
      <c r="AJ20" s="11">
        <v>0.3</v>
      </c>
      <c r="AK20" s="11">
        <v>0.3</v>
      </c>
      <c r="AL20" s="11">
        <v>0.3</v>
      </c>
      <c r="AM20" s="11">
        <v>0.3</v>
      </c>
      <c r="AO20" s="25">
        <f t="shared" si="0"/>
        <v>2031</v>
      </c>
      <c r="AP20" s="21"/>
      <c r="AQ20" s="21"/>
      <c r="AR20" s="21"/>
      <c r="AS20" s="21"/>
      <c r="AT20" s="21">
        <v>1957.0676845356302</v>
      </c>
      <c r="AU20" s="21"/>
      <c r="AV20" s="21"/>
      <c r="AW20" s="21"/>
      <c r="AX20" s="21"/>
      <c r="AY20" s="21"/>
      <c r="AZ20" s="21"/>
      <c r="BA20" s="21"/>
      <c r="BB20" s="21">
        <v>1279.085855666978</v>
      </c>
      <c r="BC20" s="21">
        <v>1185.669545694896</v>
      </c>
      <c r="BD20" s="21">
        <v>1661.477031097078</v>
      </c>
      <c r="BE20" s="21">
        <v>1626.1811866867308</v>
      </c>
      <c r="BF20" s="21">
        <v>2927.3380163210259</v>
      </c>
      <c r="BG20" s="21"/>
    </row>
    <row r="21" spans="1:59">
      <c r="A21" s="25">
        <v>2032</v>
      </c>
      <c r="B21" s="21"/>
      <c r="C21" s="21"/>
      <c r="D21" s="21"/>
      <c r="E21" s="21"/>
      <c r="F21" s="21">
        <v>2000.4313921850519</v>
      </c>
      <c r="G21" s="21">
        <v>3831.1389608888435</v>
      </c>
      <c r="H21" s="21"/>
      <c r="I21" s="21">
        <v>2536.1206342037244</v>
      </c>
      <c r="J21" s="21">
        <v>2764.190770368155</v>
      </c>
      <c r="K21" s="21">
        <v>1277.2687969344292</v>
      </c>
      <c r="L21" s="23">
        <v>2363.0923758618201</v>
      </c>
      <c r="M21" s="23"/>
      <c r="N21" s="21">
        <v>1812.228354158382</v>
      </c>
      <c r="O21" s="21">
        <v>1712.9126761468567</v>
      </c>
      <c r="P21" s="21">
        <v>2400.9199322552445</v>
      </c>
      <c r="Q21" s="21">
        <v>2374.5904233296319</v>
      </c>
      <c r="R21" s="21">
        <v>4274.5721548823703</v>
      </c>
      <c r="S21" s="21"/>
      <c r="T21" s="9"/>
      <c r="U21" s="10">
        <v>2032</v>
      </c>
      <c r="V21" s="11">
        <v>0.3</v>
      </c>
      <c r="W21" s="11">
        <v>0.3</v>
      </c>
      <c r="X21" s="11">
        <v>0.3</v>
      </c>
      <c r="Y21" s="11">
        <v>0.3</v>
      </c>
      <c r="Z21" s="11"/>
      <c r="AA21" s="11"/>
      <c r="AB21" s="11"/>
      <c r="AC21" s="11"/>
      <c r="AD21" s="11"/>
      <c r="AE21" s="11"/>
      <c r="AF21" s="11"/>
      <c r="AG21" s="11"/>
      <c r="AH21" s="11">
        <v>0</v>
      </c>
      <c r="AI21" s="11">
        <v>0</v>
      </c>
      <c r="AJ21" s="11">
        <v>0</v>
      </c>
      <c r="AK21" s="11">
        <v>0.3</v>
      </c>
      <c r="AL21" s="11">
        <v>0.3</v>
      </c>
      <c r="AM21" s="11">
        <v>0.3</v>
      </c>
      <c r="AO21" s="25">
        <f t="shared" si="0"/>
        <v>2032</v>
      </c>
      <c r="AP21" s="21"/>
      <c r="AQ21" s="21"/>
      <c r="AR21" s="21"/>
      <c r="AS21" s="21"/>
      <c r="AT21" s="21">
        <v>2000.4313921850519</v>
      </c>
      <c r="AU21" s="21">
        <v>3831.1389608888435</v>
      </c>
      <c r="AV21" s="21"/>
      <c r="AW21" s="21">
        <v>2536.1206342037244</v>
      </c>
      <c r="AX21" s="21">
        <v>2764.190770368155</v>
      </c>
      <c r="AY21" s="21">
        <v>1277.2687969344292</v>
      </c>
      <c r="AZ21" s="21">
        <v>2363.0923758618201</v>
      </c>
      <c r="BA21" s="21"/>
      <c r="BB21" s="21">
        <v>1812.228354158382</v>
      </c>
      <c r="BC21" s="21">
        <v>1712.9126761468567</v>
      </c>
      <c r="BD21" s="21">
        <v>2400.9199322552445</v>
      </c>
      <c r="BE21" s="21">
        <v>1662.2132963307422</v>
      </c>
      <c r="BF21" s="21">
        <v>2992.200508417659</v>
      </c>
      <c r="BG21" s="21"/>
    </row>
    <row r="22" spans="1:59">
      <c r="A22" s="25">
        <v>2033</v>
      </c>
      <c r="B22" s="21">
        <v>19211.762133890828</v>
      </c>
      <c r="C22" s="21"/>
      <c r="D22" s="21"/>
      <c r="E22" s="21"/>
      <c r="F22" s="21">
        <v>2042.5656084109901</v>
      </c>
      <c r="G22" s="21">
        <v>3911.8325742765974</v>
      </c>
      <c r="H22" s="21">
        <v>5510.289483721057</v>
      </c>
      <c r="I22" s="21">
        <v>2589.537839909482</v>
      </c>
      <c r="J22" s="21">
        <v>2822.4117181414344</v>
      </c>
      <c r="K22" s="21">
        <v>1304.1713539923326</v>
      </c>
      <c r="L22" s="23">
        <v>2412.865162629414</v>
      </c>
      <c r="M22" s="23">
        <v>4083.6670077652366</v>
      </c>
      <c r="N22" s="21">
        <v>1793.4599681254817</v>
      </c>
      <c r="O22" s="21">
        <v>1732.4010609149514</v>
      </c>
      <c r="P22" s="21">
        <v>2428.8703938649178</v>
      </c>
      <c r="Q22" s="21">
        <v>2424.6054715800542</v>
      </c>
      <c r="R22" s="21">
        <v>4364.605758351795</v>
      </c>
      <c r="S22" s="21"/>
      <c r="T22" s="9"/>
      <c r="U22" s="10">
        <v>2033</v>
      </c>
      <c r="V22" s="11">
        <v>0.3</v>
      </c>
      <c r="W22" s="11">
        <v>0.3</v>
      </c>
      <c r="X22" s="11">
        <v>0.3</v>
      </c>
      <c r="Y22" s="11">
        <v>0.3</v>
      </c>
      <c r="Z22" s="11"/>
      <c r="AA22" s="11"/>
      <c r="AB22" s="11"/>
      <c r="AC22" s="11"/>
      <c r="AD22" s="11"/>
      <c r="AE22" s="11"/>
      <c r="AF22" s="11"/>
      <c r="AG22" s="11"/>
      <c r="AH22" s="11">
        <v>0</v>
      </c>
      <c r="AI22" s="11">
        <v>0</v>
      </c>
      <c r="AJ22" s="11">
        <v>0</v>
      </c>
      <c r="AK22" s="11">
        <v>0.3</v>
      </c>
      <c r="AL22" s="11">
        <v>0.3</v>
      </c>
      <c r="AM22" s="11">
        <v>0.3</v>
      </c>
      <c r="AO22" s="25">
        <f t="shared" si="0"/>
        <v>2033</v>
      </c>
      <c r="AP22" s="21">
        <v>13448.233493723579</v>
      </c>
      <c r="AQ22" s="21"/>
      <c r="AR22" s="21"/>
      <c r="AS22" s="21"/>
      <c r="AT22" s="21">
        <v>2042.5656084109901</v>
      </c>
      <c r="AU22" s="21">
        <v>3911.8325742765974</v>
      </c>
      <c r="AV22" s="21">
        <v>5510.289483721057</v>
      </c>
      <c r="AW22" s="21">
        <v>2589.537839909482</v>
      </c>
      <c r="AX22" s="21">
        <v>2822.4117181414344</v>
      </c>
      <c r="AY22" s="21">
        <v>1304.1713539923326</v>
      </c>
      <c r="AZ22" s="21">
        <v>2412.865162629414</v>
      </c>
      <c r="BA22" s="21">
        <v>4083.6670077652366</v>
      </c>
      <c r="BB22" s="21">
        <v>1793.4599681254817</v>
      </c>
      <c r="BC22" s="21">
        <v>1732.4010609149514</v>
      </c>
      <c r="BD22" s="21">
        <v>2428.8703938649178</v>
      </c>
      <c r="BE22" s="21">
        <v>1697.2238301060379</v>
      </c>
      <c r="BF22" s="21">
        <v>3055.2240308462565</v>
      </c>
      <c r="BG22" s="21"/>
    </row>
    <row r="23" spans="1:59">
      <c r="A23" s="25">
        <v>2034</v>
      </c>
      <c r="B23" s="21">
        <v>16916.367320523914</v>
      </c>
      <c r="C23" s="21"/>
      <c r="D23" s="21"/>
      <c r="E23" s="21"/>
      <c r="F23" s="21">
        <v>2079.619646091016</v>
      </c>
      <c r="G23" s="21">
        <v>3982.796851266437</v>
      </c>
      <c r="H23" s="21">
        <v>5567.2527631506327</v>
      </c>
      <c r="I23" s="21">
        <v>2636.5144620060933</v>
      </c>
      <c r="J23" s="21">
        <v>2873.6128887290065</v>
      </c>
      <c r="K23" s="21">
        <v>1327.8302339289417</v>
      </c>
      <c r="L23" s="23">
        <v>2456.6367782312477</v>
      </c>
      <c r="M23" s="23">
        <v>4114.7500301486925</v>
      </c>
      <c r="N23" s="21">
        <v>1765.6442893247406</v>
      </c>
      <c r="O23" s="21">
        <v>1751.5455686437654</v>
      </c>
      <c r="P23" s="21">
        <v>2456.3629762917858</v>
      </c>
      <c r="Q23" s="21">
        <v>2468.5899969794405</v>
      </c>
      <c r="R23" s="21">
        <v>4443.7836349534791</v>
      </c>
      <c r="S23" s="21"/>
      <c r="T23" s="9"/>
      <c r="U23" s="10">
        <v>2034</v>
      </c>
      <c r="V23" s="11">
        <v>0.3</v>
      </c>
      <c r="W23" s="11">
        <v>0.3</v>
      </c>
      <c r="X23" s="11">
        <v>0.3</v>
      </c>
      <c r="Y23" s="11">
        <v>0.3</v>
      </c>
      <c r="Z23" s="11"/>
      <c r="AA23" s="11"/>
      <c r="AB23" s="11"/>
      <c r="AC23" s="11"/>
      <c r="AD23" s="11"/>
      <c r="AE23" s="11"/>
      <c r="AF23" s="11"/>
      <c r="AG23" s="11"/>
      <c r="AH23" s="11">
        <v>0</v>
      </c>
      <c r="AI23" s="11">
        <v>0</v>
      </c>
      <c r="AJ23" s="11">
        <v>0</v>
      </c>
      <c r="AK23" s="11">
        <v>0.3</v>
      </c>
      <c r="AL23" s="11">
        <v>0.3</v>
      </c>
      <c r="AM23" s="11">
        <v>0.3</v>
      </c>
      <c r="AO23" s="25">
        <f t="shared" si="0"/>
        <v>2034</v>
      </c>
      <c r="AP23" s="21">
        <v>11841.45712436674</v>
      </c>
      <c r="AQ23" s="21"/>
      <c r="AR23" s="21"/>
      <c r="AS23" s="21"/>
      <c r="AT23" s="21">
        <v>2079.619646091016</v>
      </c>
      <c r="AU23" s="21">
        <v>3982.796851266437</v>
      </c>
      <c r="AV23" s="21">
        <v>5567.2527631506327</v>
      </c>
      <c r="AW23" s="21">
        <v>2636.5144620060933</v>
      </c>
      <c r="AX23" s="21">
        <v>2873.6128887290065</v>
      </c>
      <c r="AY23" s="21">
        <v>1327.8302339289417</v>
      </c>
      <c r="AZ23" s="21">
        <v>2456.6367782312477</v>
      </c>
      <c r="BA23" s="21">
        <v>4114.7500301486925</v>
      </c>
      <c r="BB23" s="21">
        <v>1765.6442893247406</v>
      </c>
      <c r="BC23" s="21">
        <v>1751.5455686437654</v>
      </c>
      <c r="BD23" s="21">
        <v>2456.3629762917858</v>
      </c>
      <c r="BE23" s="21">
        <v>1728.0129978856082</v>
      </c>
      <c r="BF23" s="21">
        <v>3110.6485444674354</v>
      </c>
      <c r="BG23" s="21"/>
    </row>
    <row r="24" spans="1:59">
      <c r="A24" s="25">
        <v>2035</v>
      </c>
      <c r="B24" s="21">
        <v>15264.510826488027</v>
      </c>
      <c r="C24" s="21"/>
      <c r="D24" s="21"/>
      <c r="E24" s="21"/>
      <c r="F24" s="21">
        <v>2115.5946452911221</v>
      </c>
      <c r="G24" s="21">
        <v>4051.6946008178111</v>
      </c>
      <c r="H24" s="21">
        <v>5619.6703269117297</v>
      </c>
      <c r="I24" s="21">
        <v>2682.1230932959647</v>
      </c>
      <c r="J24" s="21">
        <v>2923.3230468186152</v>
      </c>
      <c r="K24" s="21">
        <v>1350.80015138152</v>
      </c>
      <c r="L24" s="23">
        <v>2499.1337349694381</v>
      </c>
      <c r="M24" s="23">
        <v>4142.0409873420376</v>
      </c>
      <c r="N24" s="21">
        <v>1736.1252193708856</v>
      </c>
      <c r="O24" s="21">
        <v>1770.6624282884752</v>
      </c>
      <c r="P24" s="21">
        <v>2483.8413386441866</v>
      </c>
      <c r="Q24" s="21">
        <v>2511.2936416191887</v>
      </c>
      <c r="R24" s="21">
        <v>4520.6557592978124</v>
      </c>
      <c r="S24" s="21">
        <v>3712.7486501092449</v>
      </c>
      <c r="T24" s="9"/>
      <c r="U24" s="10">
        <v>2035</v>
      </c>
      <c r="V24" s="11">
        <v>0.3</v>
      </c>
      <c r="W24" s="11">
        <v>0.3</v>
      </c>
      <c r="X24" s="11">
        <v>0.3</v>
      </c>
      <c r="Y24" s="11">
        <v>0.3</v>
      </c>
      <c r="Z24" s="11"/>
      <c r="AA24" s="11"/>
      <c r="AB24" s="11"/>
      <c r="AC24" s="11"/>
      <c r="AD24" s="11"/>
      <c r="AE24" s="11"/>
      <c r="AF24" s="11"/>
      <c r="AG24" s="11"/>
      <c r="AH24" s="11">
        <v>0</v>
      </c>
      <c r="AI24" s="11">
        <v>0</v>
      </c>
      <c r="AJ24" s="11">
        <v>0</v>
      </c>
      <c r="AK24" s="11">
        <v>0.3</v>
      </c>
      <c r="AL24" s="11">
        <v>0.3</v>
      </c>
      <c r="AM24" s="11">
        <v>0.3</v>
      </c>
      <c r="AO24" s="25">
        <f t="shared" si="0"/>
        <v>2035</v>
      </c>
      <c r="AP24" s="21">
        <v>10685.157578541619</v>
      </c>
      <c r="AQ24" s="21"/>
      <c r="AR24" s="21"/>
      <c r="AS24" s="21"/>
      <c r="AT24" s="21">
        <v>2115.5946452911221</v>
      </c>
      <c r="AU24" s="21">
        <v>4051.6946008178111</v>
      </c>
      <c r="AV24" s="21">
        <v>5619.6703269117297</v>
      </c>
      <c r="AW24" s="21">
        <v>2682.1230932959647</v>
      </c>
      <c r="AX24" s="21">
        <v>2923.3230468186152</v>
      </c>
      <c r="AY24" s="21">
        <v>1350.80015138152</v>
      </c>
      <c r="AZ24" s="21">
        <v>2499.1337349694381</v>
      </c>
      <c r="BA24" s="21">
        <v>4142.0409873420376</v>
      </c>
      <c r="BB24" s="21">
        <v>1736.1252193708856</v>
      </c>
      <c r="BC24" s="21">
        <v>1770.6624282884752</v>
      </c>
      <c r="BD24" s="21">
        <v>2483.8413386441866</v>
      </c>
      <c r="BE24" s="21">
        <v>1757.905549133432</v>
      </c>
      <c r="BF24" s="21">
        <v>3164.4590315084683</v>
      </c>
      <c r="BG24" s="21">
        <v>2598.9240550764712</v>
      </c>
    </row>
    <row r="25" spans="1:59">
      <c r="A25" s="25">
        <v>2036</v>
      </c>
      <c r="B25" s="21">
        <v>14285.658106687117</v>
      </c>
      <c r="C25" s="21"/>
      <c r="D25" s="21"/>
      <c r="E25" s="21"/>
      <c r="F25" s="21">
        <v>2153.8041230368267</v>
      </c>
      <c r="G25" s="21">
        <v>4124.8717262311893</v>
      </c>
      <c r="H25" s="21">
        <v>5703.1347356591887</v>
      </c>
      <c r="I25" s="21">
        <v>2730.5645671258576</v>
      </c>
      <c r="J25" s="21">
        <v>2976.120801411887</v>
      </c>
      <c r="K25" s="21">
        <v>1375.1967759608015</v>
      </c>
      <c r="L25" s="23">
        <v>2544.2702619702018</v>
      </c>
      <c r="M25" s="23">
        <v>4198.8181261569716</v>
      </c>
      <c r="N25" s="21">
        <v>1733.4612265883254</v>
      </c>
      <c r="O25" s="21">
        <v>1790.0807908953598</v>
      </c>
      <c r="P25" s="21">
        <v>2511.7677554849606</v>
      </c>
      <c r="Q25" s="21">
        <v>2483.0452173753324</v>
      </c>
      <c r="R25" s="21">
        <v>4469.8049150824236</v>
      </c>
      <c r="S25" s="21">
        <v>3779.8041171087943</v>
      </c>
      <c r="T25" s="9"/>
      <c r="U25" s="10">
        <v>2036</v>
      </c>
      <c r="V25" s="11">
        <v>0.3</v>
      </c>
      <c r="W25" s="11">
        <v>0.3</v>
      </c>
      <c r="X25" s="11">
        <v>0.3</v>
      </c>
      <c r="Y25" s="11">
        <v>0.3</v>
      </c>
      <c r="Z25" s="11"/>
      <c r="AA25" s="11"/>
      <c r="AB25" s="11"/>
      <c r="AC25" s="11"/>
      <c r="AD25" s="11"/>
      <c r="AE25" s="11"/>
      <c r="AF25" s="11"/>
      <c r="AG25" s="11"/>
      <c r="AH25" s="11">
        <v>0</v>
      </c>
      <c r="AI25" s="11">
        <v>0</v>
      </c>
      <c r="AJ25" s="11">
        <v>0</v>
      </c>
      <c r="AK25" s="11">
        <v>0.22499999999999998</v>
      </c>
      <c r="AL25" s="11">
        <v>0.22499999999999998</v>
      </c>
      <c r="AM25" s="11">
        <v>0.3</v>
      </c>
      <c r="AO25" s="25">
        <f t="shared" si="0"/>
        <v>2036</v>
      </c>
      <c r="AP25" s="21">
        <v>9999.9606746809804</v>
      </c>
      <c r="AQ25" s="21"/>
      <c r="AR25" s="21"/>
      <c r="AS25" s="21"/>
      <c r="AT25" s="21">
        <v>2153.8041230368267</v>
      </c>
      <c r="AU25" s="21">
        <v>4124.8717262311893</v>
      </c>
      <c r="AV25" s="21">
        <v>5703.1347356591887</v>
      </c>
      <c r="AW25" s="21">
        <v>2730.5645671258576</v>
      </c>
      <c r="AX25" s="21">
        <v>2976.120801411887</v>
      </c>
      <c r="AY25" s="21">
        <v>1375.1967759608015</v>
      </c>
      <c r="AZ25" s="21">
        <v>2544.2702619702018</v>
      </c>
      <c r="BA25" s="21">
        <v>4198.8181261569716</v>
      </c>
      <c r="BB25" s="21">
        <v>1733.4612265883254</v>
      </c>
      <c r="BC25" s="21">
        <v>1790.0807908953598</v>
      </c>
      <c r="BD25" s="21">
        <v>2511.7677554849606</v>
      </c>
      <c r="BE25" s="21">
        <v>1924.3600434658827</v>
      </c>
      <c r="BF25" s="21">
        <v>3464.0988091888785</v>
      </c>
      <c r="BG25" s="21">
        <v>2645.8628819761557</v>
      </c>
    </row>
    <row r="26" spans="1:59">
      <c r="A26" s="25">
        <v>2037</v>
      </c>
      <c r="B26" s="21">
        <v>15236.800012683438</v>
      </c>
      <c r="C26" s="21"/>
      <c r="D26" s="21"/>
      <c r="E26" s="21"/>
      <c r="F26" s="21">
        <v>2197.4087921054388</v>
      </c>
      <c r="G26" s="21">
        <v>4208.3814867748642</v>
      </c>
      <c r="H26" s="21">
        <v>5800.2892427898332</v>
      </c>
      <c r="I26" s="21">
        <v>2785.845993624439</v>
      </c>
      <c r="J26" s="21">
        <v>3036.3736170072075</v>
      </c>
      <c r="K26" s="21">
        <v>1403.038212272774</v>
      </c>
      <c r="L26" s="23">
        <v>2595.7800820172984</v>
      </c>
      <c r="M26" s="23">
        <v>4265.5171117152677</v>
      </c>
      <c r="N26" s="21">
        <v>1732.4158770564632</v>
      </c>
      <c r="O26" s="21">
        <v>1810.2318449236395</v>
      </c>
      <c r="P26" s="21">
        <v>2540.7481952708667</v>
      </c>
      <c r="Q26" s="21">
        <v>2527.1794107995238</v>
      </c>
      <c r="R26" s="21">
        <v>4549.2522136294756</v>
      </c>
      <c r="S26" s="21">
        <v>3856.3278389773909</v>
      </c>
      <c r="T26" s="9"/>
      <c r="U26" s="10">
        <v>2037</v>
      </c>
      <c r="V26" s="11">
        <v>0.3</v>
      </c>
      <c r="W26" s="11">
        <v>0.3</v>
      </c>
      <c r="X26" s="11">
        <v>0.3</v>
      </c>
      <c r="Y26" s="11">
        <v>0.3</v>
      </c>
      <c r="Z26" s="11"/>
      <c r="AA26" s="11"/>
      <c r="AB26" s="11"/>
      <c r="AC26" s="11"/>
      <c r="AD26" s="11"/>
      <c r="AE26" s="11"/>
      <c r="AF26" s="11"/>
      <c r="AG26" s="11"/>
      <c r="AH26" s="11">
        <v>0</v>
      </c>
      <c r="AI26" s="11">
        <v>0</v>
      </c>
      <c r="AJ26" s="11">
        <v>0</v>
      </c>
      <c r="AK26" s="11">
        <v>0.15</v>
      </c>
      <c r="AL26" s="11">
        <v>0.15</v>
      </c>
      <c r="AM26" s="11">
        <v>0.3</v>
      </c>
      <c r="AO26" s="25">
        <f t="shared" si="0"/>
        <v>2037</v>
      </c>
      <c r="AP26" s="21">
        <v>10665.760008878406</v>
      </c>
      <c r="AQ26" s="21"/>
      <c r="AR26" s="21"/>
      <c r="AS26" s="21"/>
      <c r="AT26" s="21">
        <v>2197.4087921054388</v>
      </c>
      <c r="AU26" s="21">
        <v>4208.3814867748642</v>
      </c>
      <c r="AV26" s="21">
        <v>5800.2892427898332</v>
      </c>
      <c r="AW26" s="21">
        <v>2785.845993624439</v>
      </c>
      <c r="AX26" s="21">
        <v>3036.3736170072075</v>
      </c>
      <c r="AY26" s="21">
        <v>1403.038212272774</v>
      </c>
      <c r="AZ26" s="21">
        <v>2595.7800820172984</v>
      </c>
      <c r="BA26" s="21">
        <v>4265.5171117152677</v>
      </c>
      <c r="BB26" s="21">
        <v>1732.4158770564632</v>
      </c>
      <c r="BC26" s="21">
        <v>1810.2318449236395</v>
      </c>
      <c r="BD26" s="21">
        <v>2540.7481952708667</v>
      </c>
      <c r="BE26" s="21">
        <v>2148.1024991795953</v>
      </c>
      <c r="BF26" s="21">
        <v>3866.8643815850542</v>
      </c>
      <c r="BG26" s="21">
        <v>2699.4294872841733</v>
      </c>
    </row>
    <row r="27" spans="1:59">
      <c r="A27" s="25">
        <v>2038</v>
      </c>
      <c r="B27" s="21">
        <v>14264.105004029401</v>
      </c>
      <c r="C27" s="21"/>
      <c r="D27" s="21">
        <v>17393.022534239924</v>
      </c>
      <c r="E27" s="21"/>
      <c r="F27" s="21">
        <v>2244.7454316350113</v>
      </c>
      <c r="G27" s="21">
        <v>4299.038554389268</v>
      </c>
      <c r="H27" s="21">
        <v>5906.6139095204462</v>
      </c>
      <c r="I27" s="21">
        <v>2845.8587632369386</v>
      </c>
      <c r="J27" s="21">
        <v>3101.7832594468641</v>
      </c>
      <c r="K27" s="21">
        <v>1433.2624993235856</v>
      </c>
      <c r="L27" s="23">
        <v>2651.6984466301774</v>
      </c>
      <c r="M27" s="23">
        <v>4338.7796757594242</v>
      </c>
      <c r="N27" s="21">
        <v>1732.8888197643537</v>
      </c>
      <c r="O27" s="21">
        <v>1831.4547315387476</v>
      </c>
      <c r="P27" s="21">
        <v>2571.2601394370545</v>
      </c>
      <c r="Q27" s="21">
        <v>2664.6006416820837</v>
      </c>
      <c r="R27" s="21">
        <v>4796.6283342644529</v>
      </c>
      <c r="S27" s="21">
        <v>3939.4009574054935</v>
      </c>
      <c r="T27" s="9"/>
      <c r="U27" s="10">
        <v>2038</v>
      </c>
      <c r="V27" s="11">
        <v>0.3</v>
      </c>
      <c r="W27" s="11">
        <v>0.3</v>
      </c>
      <c r="X27" s="11">
        <v>0.3</v>
      </c>
      <c r="Y27" s="11">
        <v>0.3</v>
      </c>
      <c r="Z27" s="11"/>
      <c r="AA27" s="11"/>
      <c r="AB27" s="11"/>
      <c r="AC27" s="11"/>
      <c r="AD27" s="11"/>
      <c r="AE27" s="11"/>
      <c r="AF27" s="11"/>
      <c r="AG27" s="11"/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0.3</v>
      </c>
      <c r="AO27" s="25">
        <f t="shared" si="0"/>
        <v>2038</v>
      </c>
      <c r="AP27" s="21">
        <v>9984.8735028205811</v>
      </c>
      <c r="AQ27" s="21"/>
      <c r="AR27" s="21">
        <v>12175.115773967946</v>
      </c>
      <c r="AS27" s="21"/>
      <c r="AT27" s="21">
        <v>2244.7454316350113</v>
      </c>
      <c r="AU27" s="21">
        <v>4299.038554389268</v>
      </c>
      <c r="AV27" s="21">
        <v>5906.6139095204462</v>
      </c>
      <c r="AW27" s="21">
        <v>2845.8587632369386</v>
      </c>
      <c r="AX27" s="21">
        <v>3101.7832594468641</v>
      </c>
      <c r="AY27" s="21">
        <v>1433.2624993235856</v>
      </c>
      <c r="AZ27" s="21">
        <v>2651.6984466301774</v>
      </c>
      <c r="BA27" s="21">
        <v>4338.7796757594242</v>
      </c>
      <c r="BB27" s="21">
        <v>1732.8888197643537</v>
      </c>
      <c r="BC27" s="21">
        <v>1831.4547315387476</v>
      </c>
      <c r="BD27" s="21">
        <v>2571.2601394370545</v>
      </c>
      <c r="BE27" s="21">
        <v>2664.6006416820837</v>
      </c>
      <c r="BF27" s="21">
        <v>4796.6283342644529</v>
      </c>
      <c r="BG27" s="21">
        <v>2757.5806701838451</v>
      </c>
    </row>
    <row r="28" spans="1:59">
      <c r="A28" s="25">
        <v>2039</v>
      </c>
      <c r="B28" s="21">
        <v>13726.410498131327</v>
      </c>
      <c r="C28" s="21"/>
      <c r="D28" s="21">
        <v>17755.216470437055</v>
      </c>
      <c r="E28" s="21"/>
      <c r="F28" s="21">
        <v>2293.5760344750342</v>
      </c>
      <c r="G28" s="21">
        <v>4392.5567953821565</v>
      </c>
      <c r="H28" s="21">
        <v>6016.1328174349583</v>
      </c>
      <c r="I28" s="21">
        <v>2907.7655599043906</v>
      </c>
      <c r="J28" s="21">
        <v>3169.2572564103239</v>
      </c>
      <c r="K28" s="21">
        <v>1464.4406769840216</v>
      </c>
      <c r="L28" s="23">
        <v>2709.3816172356701</v>
      </c>
      <c r="M28" s="23">
        <v>4414.1930277793372</v>
      </c>
      <c r="N28" s="21">
        <v>1734.3964281183514</v>
      </c>
      <c r="O28" s="21">
        <v>1853.8556316398731</v>
      </c>
      <c r="P28" s="21">
        <v>2603.4545970905501</v>
      </c>
      <c r="Q28" s="21">
        <v>2722.5644988207869</v>
      </c>
      <c r="R28" s="21">
        <v>4900.9708294082084</v>
      </c>
      <c r="S28" s="21">
        <v>4025.0958967370152</v>
      </c>
      <c r="T28" s="9"/>
      <c r="U28" s="10">
        <v>2039</v>
      </c>
      <c r="V28" s="11">
        <v>0.3</v>
      </c>
      <c r="W28" s="11">
        <v>0.3</v>
      </c>
      <c r="X28" s="11">
        <v>0.3</v>
      </c>
      <c r="Y28" s="11">
        <v>0.3</v>
      </c>
      <c r="Z28" s="11"/>
      <c r="AA28" s="11"/>
      <c r="AB28" s="11"/>
      <c r="AC28" s="11"/>
      <c r="AD28" s="11"/>
      <c r="AE28" s="11"/>
      <c r="AF28" s="11"/>
      <c r="AG28" s="11"/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0.3</v>
      </c>
      <c r="AO28" s="25">
        <f t="shared" si="0"/>
        <v>2039</v>
      </c>
      <c r="AP28" s="21">
        <v>9608.4873486919278</v>
      </c>
      <c r="AQ28" s="21"/>
      <c r="AR28" s="21">
        <v>12428.651529305938</v>
      </c>
      <c r="AS28" s="21"/>
      <c r="AT28" s="21">
        <v>2293.5760344750342</v>
      </c>
      <c r="AU28" s="21">
        <v>4392.5567953821565</v>
      </c>
      <c r="AV28" s="21">
        <v>6016.1328174349583</v>
      </c>
      <c r="AW28" s="21">
        <v>2907.7655599043906</v>
      </c>
      <c r="AX28" s="21">
        <v>3169.2572564103239</v>
      </c>
      <c r="AY28" s="21">
        <v>1464.4406769840216</v>
      </c>
      <c r="AZ28" s="21">
        <v>2709.3816172356701</v>
      </c>
      <c r="BA28" s="21">
        <v>4414.1930277793372</v>
      </c>
      <c r="BB28" s="21">
        <v>1734.3964281183514</v>
      </c>
      <c r="BC28" s="21">
        <v>1853.8556316398731</v>
      </c>
      <c r="BD28" s="21">
        <v>2603.4545970905501</v>
      </c>
      <c r="BE28" s="21">
        <v>2722.5644988207869</v>
      </c>
      <c r="BF28" s="21">
        <v>4900.9708294082084</v>
      </c>
      <c r="BG28" s="21">
        <v>2817.5671277159104</v>
      </c>
    </row>
    <row r="29" spans="1:59">
      <c r="A29" s="25">
        <v>2040</v>
      </c>
      <c r="B29" s="21">
        <v>13285.820189834576</v>
      </c>
      <c r="C29" s="21"/>
      <c r="D29" s="21">
        <v>18116.043803260276</v>
      </c>
      <c r="E29" s="21"/>
      <c r="F29" s="21">
        <v>2344.7563075382991</v>
      </c>
      <c r="G29" s="21">
        <v>4490.5750223144132</v>
      </c>
      <c r="H29" s="21">
        <v>6130.8976108286497</v>
      </c>
      <c r="I29" s="21">
        <v>2972.6512376072128</v>
      </c>
      <c r="J29" s="21">
        <v>3239.978021430848</v>
      </c>
      <c r="K29" s="21">
        <v>1497.1191112745817</v>
      </c>
      <c r="L29" s="23">
        <v>2769.8404330405065</v>
      </c>
      <c r="M29" s="23">
        <v>4493.211146707863</v>
      </c>
      <c r="N29" s="21">
        <v>1734.0606016952358</v>
      </c>
      <c r="O29" s="21">
        <v>1877.3274418366482</v>
      </c>
      <c r="P29" s="21">
        <v>2637.1832795274217</v>
      </c>
      <c r="Q29" s="21">
        <v>2783.3174365861732</v>
      </c>
      <c r="R29" s="21">
        <v>5010.3340330781211</v>
      </c>
      <c r="S29" s="21">
        <v>4114.9143740860691</v>
      </c>
      <c r="T29" s="9"/>
      <c r="U29" s="10">
        <v>2040</v>
      </c>
      <c r="V29" s="11">
        <v>0.3</v>
      </c>
      <c r="W29" s="11">
        <v>0.3</v>
      </c>
      <c r="X29" s="11">
        <v>0.3</v>
      </c>
      <c r="Y29" s="11">
        <v>0.3</v>
      </c>
      <c r="Z29" s="11"/>
      <c r="AA29" s="11"/>
      <c r="AB29" s="11"/>
      <c r="AC29" s="11"/>
      <c r="AD29" s="11"/>
      <c r="AE29" s="11"/>
      <c r="AF29" s="11"/>
      <c r="AG29" s="11"/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0.3</v>
      </c>
      <c r="AO29" s="25">
        <f t="shared" si="0"/>
        <v>2040</v>
      </c>
      <c r="AP29" s="21">
        <v>9300.0741328842032</v>
      </c>
      <c r="AQ29" s="21"/>
      <c r="AR29" s="21">
        <v>12681.230662282192</v>
      </c>
      <c r="AS29" s="21"/>
      <c r="AT29" s="21">
        <v>2344.7563075382991</v>
      </c>
      <c r="AU29" s="21">
        <v>4490.5750223144132</v>
      </c>
      <c r="AV29" s="21">
        <v>6130.8976108286497</v>
      </c>
      <c r="AW29" s="21">
        <v>2972.6512376072128</v>
      </c>
      <c r="AX29" s="21">
        <v>3239.978021430848</v>
      </c>
      <c r="AY29" s="21">
        <v>1497.1191112745817</v>
      </c>
      <c r="AZ29" s="21">
        <v>2769.8404330405065</v>
      </c>
      <c r="BA29" s="21">
        <v>4493.211146707863</v>
      </c>
      <c r="BB29" s="21">
        <v>1734.0606016952358</v>
      </c>
      <c r="BC29" s="21">
        <v>1877.3274418366482</v>
      </c>
      <c r="BD29" s="21">
        <v>2637.1832795274217</v>
      </c>
      <c r="BE29" s="21">
        <v>2783.3174365861732</v>
      </c>
      <c r="BF29" s="21">
        <v>5010.3340330781211</v>
      </c>
      <c r="BG29" s="21">
        <v>2880.4400618602481</v>
      </c>
    </row>
    <row r="30" spans="1:59">
      <c r="A30" s="25">
        <v>2041</v>
      </c>
      <c r="B30" s="21">
        <v>11354.016675737292</v>
      </c>
      <c r="C30" s="21">
        <v>11354.016675737292</v>
      </c>
      <c r="D30" s="21">
        <v>18485.335225731753</v>
      </c>
      <c r="E30" s="21">
        <v>12662.673481481126</v>
      </c>
      <c r="F30" s="21">
        <v>2397.8854279048919</v>
      </c>
      <c r="G30" s="21">
        <v>4592.3255966102288</v>
      </c>
      <c r="H30" s="21">
        <v>6249.8038204196682</v>
      </c>
      <c r="I30" s="21">
        <v>3040.0076383141782</v>
      </c>
      <c r="J30" s="21">
        <v>3313.391698465131</v>
      </c>
      <c r="K30" s="21">
        <v>1531.0418780927425</v>
      </c>
      <c r="L30" s="23">
        <v>2832.6014053812796</v>
      </c>
      <c r="M30" s="23">
        <v>4575.0095165650537</v>
      </c>
      <c r="N30" s="21">
        <v>1735.1452067209816</v>
      </c>
      <c r="O30" s="21">
        <v>1901.3836254999985</v>
      </c>
      <c r="P30" s="21">
        <v>2671.764787028324</v>
      </c>
      <c r="Q30" s="21">
        <v>2846.3837913865482</v>
      </c>
      <c r="R30" s="21">
        <v>5123.8616888334282</v>
      </c>
      <c r="S30" s="21">
        <v>4208.1529679545156</v>
      </c>
      <c r="T30" s="9"/>
      <c r="U30" s="10">
        <v>2041</v>
      </c>
      <c r="V30" s="11">
        <v>0.3</v>
      </c>
      <c r="W30" s="11">
        <v>0.3</v>
      </c>
      <c r="X30" s="11">
        <v>0.3</v>
      </c>
      <c r="Y30" s="11">
        <v>0.3</v>
      </c>
      <c r="Z30" s="11"/>
      <c r="AA30" s="11"/>
      <c r="AB30" s="11"/>
      <c r="AC30" s="11"/>
      <c r="AD30" s="11"/>
      <c r="AE30" s="11"/>
      <c r="AF30" s="11"/>
      <c r="AG30" s="11"/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>
        <v>0.3</v>
      </c>
      <c r="AO30" s="25">
        <f t="shared" si="0"/>
        <v>2041</v>
      </c>
      <c r="AP30" s="21">
        <v>7947.8116730161037</v>
      </c>
      <c r="AQ30" s="21">
        <v>7947.8116730161037</v>
      </c>
      <c r="AR30" s="21">
        <v>12939.734658012227</v>
      </c>
      <c r="AS30" s="21">
        <v>8863.871437036787</v>
      </c>
      <c r="AT30" s="21">
        <v>2397.8854279048919</v>
      </c>
      <c r="AU30" s="21">
        <v>4592.3255966102288</v>
      </c>
      <c r="AV30" s="21">
        <v>6249.8038204196682</v>
      </c>
      <c r="AW30" s="21">
        <v>3040.0076383141782</v>
      </c>
      <c r="AX30" s="21">
        <v>3313.391698465131</v>
      </c>
      <c r="AY30" s="21">
        <v>1531.0418780927425</v>
      </c>
      <c r="AZ30" s="21">
        <v>2832.6014053812796</v>
      </c>
      <c r="BA30" s="21">
        <v>4575.0095165650537</v>
      </c>
      <c r="BB30" s="21">
        <v>1735.1452067209816</v>
      </c>
      <c r="BC30" s="21">
        <v>1901.3836254999985</v>
      </c>
      <c r="BD30" s="21">
        <v>2671.764787028324</v>
      </c>
      <c r="BE30" s="21">
        <v>2846.3837913865482</v>
      </c>
      <c r="BF30" s="21">
        <v>5123.8616888334282</v>
      </c>
      <c r="BG30" s="21">
        <v>2945.7070775681609</v>
      </c>
    </row>
    <row r="31" spans="1:59">
      <c r="A31" s="25">
        <v>2042</v>
      </c>
      <c r="B31" s="21">
        <v>11593.793865480015</v>
      </c>
      <c r="C31" s="21">
        <v>11593.793865480015</v>
      </c>
      <c r="D31" s="21">
        <v>18875.71352606927</v>
      </c>
      <c r="E31" s="21">
        <v>12930.087238984885</v>
      </c>
      <c r="F31" s="21">
        <v>2453.2196435000096</v>
      </c>
      <c r="G31" s="21">
        <v>4698.2992731206341</v>
      </c>
      <c r="H31" s="21">
        <v>6373.6389049267909</v>
      </c>
      <c r="I31" s="21">
        <v>3110.1596297778647</v>
      </c>
      <c r="J31" s="21">
        <v>3389.8523702137954</v>
      </c>
      <c r="K31" s="21">
        <v>1566.3725908872898</v>
      </c>
      <c r="L31" s="23">
        <v>2897.9672377252168</v>
      </c>
      <c r="M31" s="23">
        <v>4660.1966206438801</v>
      </c>
      <c r="N31" s="21">
        <v>1734.1377599495463</v>
      </c>
      <c r="O31" s="21">
        <v>1926.0168649210962</v>
      </c>
      <c r="P31" s="21">
        <v>2707.1903548913165</v>
      </c>
      <c r="Q31" s="21">
        <v>2912.067797671722</v>
      </c>
      <c r="R31" s="21">
        <v>5242.1014583234546</v>
      </c>
      <c r="S31" s="21">
        <v>4305.2613789220413</v>
      </c>
      <c r="T31" s="9"/>
      <c r="U31" s="10">
        <v>2042</v>
      </c>
      <c r="V31" s="11">
        <v>0.22499999999999998</v>
      </c>
      <c r="W31" s="11">
        <v>0.22499999999999998</v>
      </c>
      <c r="X31" s="11">
        <v>0.22499999999999998</v>
      </c>
      <c r="Y31" s="11">
        <v>0.22499999999999998</v>
      </c>
      <c r="Z31" s="11"/>
      <c r="AA31" s="11"/>
      <c r="AB31" s="11"/>
      <c r="AC31" s="11"/>
      <c r="AD31" s="11"/>
      <c r="AE31" s="11"/>
      <c r="AF31" s="11"/>
      <c r="AG31" s="11"/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0.22499999999999998</v>
      </c>
      <c r="AO31" s="25">
        <f t="shared" si="0"/>
        <v>2042</v>
      </c>
      <c r="AP31" s="21">
        <v>8985.1902457470114</v>
      </c>
      <c r="AQ31" s="21">
        <v>8985.1902457470114</v>
      </c>
      <c r="AR31" s="21">
        <v>14628.677982703684</v>
      </c>
      <c r="AS31" s="21">
        <v>10020.817610213286</v>
      </c>
      <c r="AT31" s="21">
        <v>2453.2196435000096</v>
      </c>
      <c r="AU31" s="21">
        <v>4698.2992731206341</v>
      </c>
      <c r="AV31" s="21">
        <v>6373.6389049267909</v>
      </c>
      <c r="AW31" s="21">
        <v>3110.1596297778647</v>
      </c>
      <c r="AX31" s="21">
        <v>3389.8523702137954</v>
      </c>
      <c r="AY31" s="21">
        <v>1566.3725908872898</v>
      </c>
      <c r="AZ31" s="21">
        <v>2897.9672377252168</v>
      </c>
      <c r="BA31" s="21">
        <v>4660.1966206438801</v>
      </c>
      <c r="BB31" s="21">
        <v>1734.1377599495463</v>
      </c>
      <c r="BC31" s="21">
        <v>1926.0168649210962</v>
      </c>
      <c r="BD31" s="21">
        <v>2707.1903548913165</v>
      </c>
      <c r="BE31" s="21">
        <v>2912.067797671722</v>
      </c>
      <c r="BF31" s="21">
        <v>5242.1014583234546</v>
      </c>
      <c r="BG31" s="21">
        <v>3336.577568664582</v>
      </c>
    </row>
    <row r="32" spans="1:59">
      <c r="A32" s="25">
        <v>2043</v>
      </c>
      <c r="B32" s="21">
        <v>11837.163273525746</v>
      </c>
      <c r="C32" s="21">
        <v>11837.163273525746</v>
      </c>
      <c r="D32" s="21">
        <v>19271.940272946147</v>
      </c>
      <c r="E32" s="21">
        <v>13201.507251609124</v>
      </c>
      <c r="F32" s="21">
        <v>2511.6029101043982</v>
      </c>
      <c r="G32" s="21">
        <v>4810.1123591509013</v>
      </c>
      <c r="H32" s="21">
        <v>6504.3810335811731</v>
      </c>
      <c r="I32" s="21">
        <v>3184.1771680478846</v>
      </c>
      <c r="J32" s="21">
        <v>3470.5262125271365</v>
      </c>
      <c r="K32" s="21">
        <v>1603.6501126199576</v>
      </c>
      <c r="L32" s="23">
        <v>2966.9348877679613</v>
      </c>
      <c r="M32" s="23">
        <v>4750.1611703482567</v>
      </c>
      <c r="N32" s="21">
        <v>1733.5669348361746</v>
      </c>
      <c r="O32" s="21">
        <v>1951.1547825020662</v>
      </c>
      <c r="P32" s="21">
        <v>2743.3598106113827</v>
      </c>
      <c r="Q32" s="21">
        <v>2981.3709343613923</v>
      </c>
      <c r="R32" s="21">
        <v>5366.8561340895103</v>
      </c>
      <c r="S32" s="21">
        <v>4407.7207015322965</v>
      </c>
      <c r="T32" s="9"/>
      <c r="U32" s="10">
        <v>2043</v>
      </c>
      <c r="V32" s="11">
        <v>0.15</v>
      </c>
      <c r="W32" s="11">
        <v>0.15</v>
      </c>
      <c r="X32" s="11">
        <v>0.15</v>
      </c>
      <c r="Y32" s="11">
        <v>0.15</v>
      </c>
      <c r="Z32" s="11"/>
      <c r="AA32" s="11"/>
      <c r="AB32" s="11"/>
      <c r="AC32" s="11"/>
      <c r="AD32" s="11"/>
      <c r="AE32" s="11"/>
      <c r="AF32" s="11"/>
      <c r="AG32" s="11"/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0.15</v>
      </c>
      <c r="AO32" s="25">
        <f t="shared" si="0"/>
        <v>2043</v>
      </c>
      <c r="AP32" s="21">
        <v>10061.588782496885</v>
      </c>
      <c r="AQ32" s="21">
        <v>10061.588782496885</v>
      </c>
      <c r="AR32" s="21">
        <v>16381.149232004225</v>
      </c>
      <c r="AS32" s="21">
        <v>11221.281163867756</v>
      </c>
      <c r="AT32" s="21">
        <v>2511.6029101043982</v>
      </c>
      <c r="AU32" s="21">
        <v>4810.1123591509013</v>
      </c>
      <c r="AV32" s="21">
        <v>6504.3810335811731</v>
      </c>
      <c r="AW32" s="21">
        <v>3184.1771680478846</v>
      </c>
      <c r="AX32" s="21">
        <v>3470.5262125271365</v>
      </c>
      <c r="AY32" s="21">
        <v>1603.6501126199576</v>
      </c>
      <c r="AZ32" s="21">
        <v>2966.9348877679613</v>
      </c>
      <c r="BA32" s="21">
        <v>4750.1611703482567</v>
      </c>
      <c r="BB32" s="21">
        <v>1733.5669348361746</v>
      </c>
      <c r="BC32" s="21">
        <v>1951.1547825020662</v>
      </c>
      <c r="BD32" s="21">
        <v>2743.3598106113827</v>
      </c>
      <c r="BE32" s="21">
        <v>2981.3709343613923</v>
      </c>
      <c r="BF32" s="21">
        <v>5366.8561340895103</v>
      </c>
      <c r="BG32" s="21">
        <v>3746.5625963024518</v>
      </c>
    </row>
    <row r="33" spans="1:59">
      <c r="A33" s="25">
        <v>2044</v>
      </c>
      <c r="B33" s="21">
        <v>12088.619706807376</v>
      </c>
      <c r="C33" s="21">
        <v>12088.619706807376</v>
      </c>
      <c r="D33" s="21">
        <v>19681.333406374495</v>
      </c>
      <c r="E33" s="21">
        <v>13481.946394900797</v>
      </c>
      <c r="F33" s="21">
        <v>2572.1783393169799</v>
      </c>
      <c r="G33" s="21">
        <v>4926.1237794053068</v>
      </c>
      <c r="H33" s="21">
        <v>6639.9074385808053</v>
      </c>
      <c r="I33" s="21">
        <v>3260.9739012684981</v>
      </c>
      <c r="J33" s="21">
        <v>3554.2291792945257</v>
      </c>
      <c r="K33" s="21">
        <v>1642.3273228939022</v>
      </c>
      <c r="L33" s="23">
        <v>3038.4921206208473</v>
      </c>
      <c r="M33" s="23">
        <v>4843.3788884447695</v>
      </c>
      <c r="N33" s="21">
        <v>1734.6645888075177</v>
      </c>
      <c r="O33" s="21">
        <v>1976.8008507163936</v>
      </c>
      <c r="P33" s="21">
        <v>2780.2795601288581</v>
      </c>
      <c r="Q33" s="21">
        <v>3053.2762348305064</v>
      </c>
      <c r="R33" s="21">
        <v>5496.2950437027093</v>
      </c>
      <c r="S33" s="21">
        <v>4514.0271452262168</v>
      </c>
      <c r="T33" s="9"/>
      <c r="U33" s="10">
        <v>2044</v>
      </c>
      <c r="V33" s="11">
        <v>0</v>
      </c>
      <c r="W33" s="11">
        <v>0</v>
      </c>
      <c r="X33" s="11">
        <v>0</v>
      </c>
      <c r="Y33" s="11">
        <v>0</v>
      </c>
      <c r="Z33" s="11"/>
      <c r="AA33" s="11"/>
      <c r="AB33" s="11"/>
      <c r="AC33" s="11"/>
      <c r="AD33" s="11"/>
      <c r="AE33" s="11"/>
      <c r="AF33" s="11"/>
      <c r="AG33" s="11"/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O33" s="25">
        <f t="shared" si="0"/>
        <v>2044</v>
      </c>
      <c r="AP33" s="21">
        <v>12088.619706807376</v>
      </c>
      <c r="AQ33" s="21">
        <v>12088.619706807376</v>
      </c>
      <c r="AR33" s="21">
        <v>19681.333406374495</v>
      </c>
      <c r="AS33" s="21">
        <v>13481.946394900797</v>
      </c>
      <c r="AT33" s="21">
        <v>2572.1783393169799</v>
      </c>
      <c r="AU33" s="21">
        <v>4926.1237794053068</v>
      </c>
      <c r="AV33" s="21">
        <v>6639.9074385808053</v>
      </c>
      <c r="AW33" s="21">
        <v>3260.9739012684981</v>
      </c>
      <c r="AX33" s="21">
        <v>3554.2291792945257</v>
      </c>
      <c r="AY33" s="21">
        <v>1642.3273228939022</v>
      </c>
      <c r="AZ33" s="21">
        <v>3038.4921206208473</v>
      </c>
      <c r="BA33" s="21">
        <v>4843.3788884447695</v>
      </c>
      <c r="BB33" s="21">
        <v>1734.6645888075177</v>
      </c>
      <c r="BC33" s="21">
        <v>1976.8008507163936</v>
      </c>
      <c r="BD33" s="21">
        <v>2780.2795601288581</v>
      </c>
      <c r="BE33" s="21">
        <v>3053.2762348305064</v>
      </c>
      <c r="BF33" s="21">
        <v>5496.2950437027093</v>
      </c>
      <c r="BG33" s="21">
        <v>4514.0271452262168</v>
      </c>
    </row>
    <row r="34" spans="1:59">
      <c r="A34" s="25">
        <v>2045</v>
      </c>
      <c r="B34" s="21">
        <v>12343.018543341086</v>
      </c>
      <c r="C34" s="21">
        <v>12343.018543341086</v>
      </c>
      <c r="D34" s="21">
        <v>20095.517030431609</v>
      </c>
      <c r="E34" s="21">
        <v>13765.667080988822</v>
      </c>
      <c r="F34" s="21">
        <v>2633.7164405733952</v>
      </c>
      <c r="G34" s="21">
        <v>5043.9788671746783</v>
      </c>
      <c r="H34" s="21">
        <v>6776.9989047428608</v>
      </c>
      <c r="I34" s="21">
        <v>3338.9910974571867</v>
      </c>
      <c r="J34" s="21">
        <v>3639.2623637283905</v>
      </c>
      <c r="K34" s="21">
        <v>1681.6191960690958</v>
      </c>
      <c r="L34" s="23">
        <v>3111.1865496685778</v>
      </c>
      <c r="M34" s="23">
        <v>4937.4892929368689</v>
      </c>
      <c r="N34" s="21">
        <v>1732.3941282793962</v>
      </c>
      <c r="O34" s="21">
        <v>2002.6936459407202</v>
      </c>
      <c r="P34" s="21">
        <v>2817.5834940399204</v>
      </c>
      <c r="Q34" s="21">
        <v>3126.3243421107086</v>
      </c>
      <c r="R34" s="21">
        <v>5627.7911544757735</v>
      </c>
      <c r="S34" s="21">
        <v>4622.023023774399</v>
      </c>
      <c r="T34" s="9"/>
      <c r="U34" s="10">
        <v>2045</v>
      </c>
      <c r="V34" s="11">
        <v>0</v>
      </c>
      <c r="W34" s="11">
        <v>0</v>
      </c>
      <c r="X34" s="11">
        <v>0</v>
      </c>
      <c r="Y34" s="11">
        <v>0</v>
      </c>
      <c r="Z34" s="11"/>
      <c r="AA34" s="11"/>
      <c r="AB34" s="11"/>
      <c r="AC34" s="11"/>
      <c r="AD34" s="11"/>
      <c r="AE34" s="11"/>
      <c r="AF34" s="11"/>
      <c r="AG34" s="11"/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O34" s="25">
        <f t="shared" si="0"/>
        <v>2045</v>
      </c>
      <c r="AP34" s="21">
        <v>12343.018543341086</v>
      </c>
      <c r="AQ34" s="21">
        <v>12343.018543341086</v>
      </c>
      <c r="AR34" s="21">
        <v>20095.517030431609</v>
      </c>
      <c r="AS34" s="21">
        <v>13765.667080988822</v>
      </c>
      <c r="AT34" s="21">
        <v>2633.7164405733952</v>
      </c>
      <c r="AU34" s="21">
        <v>5043.9788671746783</v>
      </c>
      <c r="AV34" s="21">
        <v>6776.9989047428608</v>
      </c>
      <c r="AW34" s="21">
        <v>3338.9910974571867</v>
      </c>
      <c r="AX34" s="21">
        <v>3639.2623637283905</v>
      </c>
      <c r="AY34" s="21">
        <v>1681.6191960690958</v>
      </c>
      <c r="AZ34" s="21">
        <v>3111.1865496685778</v>
      </c>
      <c r="BA34" s="21">
        <v>4937.4892929368689</v>
      </c>
      <c r="BB34" s="21">
        <v>1732.3941282793962</v>
      </c>
      <c r="BC34" s="21">
        <v>2002.6936459407202</v>
      </c>
      <c r="BD34" s="21">
        <v>2817.5834940399204</v>
      </c>
      <c r="BE34" s="21">
        <v>3126.3243421107086</v>
      </c>
      <c r="BF34" s="21">
        <v>5627.7911544757735</v>
      </c>
      <c r="BG34" s="21">
        <v>4622.023023774399</v>
      </c>
    </row>
    <row r="35" spans="1:59">
      <c r="A35" s="25">
        <v>2046</v>
      </c>
      <c r="B35" s="21">
        <v>12597.967948439342</v>
      </c>
      <c r="C35" s="21">
        <v>12597.967948439342</v>
      </c>
      <c r="D35" s="21">
        <v>20510.597028412685</v>
      </c>
      <c r="E35" s="21">
        <v>14050.001793827127</v>
      </c>
      <c r="F35" s="21">
        <v>2694.805530284525</v>
      </c>
      <c r="G35" s="21">
        <v>5160.9740276144994</v>
      </c>
      <c r="H35" s="21">
        <v>6911.835530731727</v>
      </c>
      <c r="I35" s="21">
        <v>3416.4390427085814</v>
      </c>
      <c r="J35" s="21">
        <v>3723.6751052047434</v>
      </c>
      <c r="K35" s="21">
        <v>1720.624376864587</v>
      </c>
      <c r="L35" s="23">
        <v>3183.3505652447516</v>
      </c>
      <c r="M35" s="23">
        <v>5029.6584677267601</v>
      </c>
      <c r="N35" s="21">
        <v>1729.7204662964602</v>
      </c>
      <c r="O35" s="21">
        <v>2028.5479703037447</v>
      </c>
      <c r="P35" s="21">
        <v>2854.8716532177264</v>
      </c>
      <c r="Q35" s="21">
        <v>3198.839435225967</v>
      </c>
      <c r="R35" s="21">
        <v>5758.3277703038393</v>
      </c>
      <c r="S35" s="21">
        <v>4729.2309125191678</v>
      </c>
      <c r="T35" s="9"/>
      <c r="U35" s="10">
        <v>2046</v>
      </c>
      <c r="V35" s="11">
        <v>0</v>
      </c>
      <c r="W35" s="11">
        <v>0</v>
      </c>
      <c r="X35" s="11">
        <v>0</v>
      </c>
      <c r="Y35" s="11">
        <v>0</v>
      </c>
      <c r="Z35" s="11"/>
      <c r="AA35" s="11"/>
      <c r="AB35" s="11"/>
      <c r="AC35" s="11"/>
      <c r="AD35" s="11"/>
      <c r="AE35" s="11"/>
      <c r="AF35" s="11"/>
      <c r="AG35" s="11"/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O35" s="25">
        <f t="shared" si="0"/>
        <v>2046</v>
      </c>
      <c r="AP35" s="21">
        <v>12597.967948439342</v>
      </c>
      <c r="AQ35" s="21">
        <v>12597.967948439342</v>
      </c>
      <c r="AR35" s="21">
        <v>20510.597028412685</v>
      </c>
      <c r="AS35" s="21">
        <v>14050.001793827127</v>
      </c>
      <c r="AT35" s="21">
        <v>2694.805530284525</v>
      </c>
      <c r="AU35" s="21">
        <v>5160.9740276144994</v>
      </c>
      <c r="AV35" s="21">
        <v>6911.835530731727</v>
      </c>
      <c r="AW35" s="21">
        <v>3416.4390427085814</v>
      </c>
      <c r="AX35" s="21">
        <v>3723.6751052047434</v>
      </c>
      <c r="AY35" s="21">
        <v>1720.624376864587</v>
      </c>
      <c r="AZ35" s="21">
        <v>3183.3505652447516</v>
      </c>
      <c r="BA35" s="21">
        <v>5029.6584677267601</v>
      </c>
      <c r="BB35" s="21">
        <v>1729.7204662964602</v>
      </c>
      <c r="BC35" s="21">
        <v>2028.5479703037447</v>
      </c>
      <c r="BD35" s="21">
        <v>2854.8716532177264</v>
      </c>
      <c r="BE35" s="21">
        <v>3198.839435225967</v>
      </c>
      <c r="BF35" s="21">
        <v>5758.3277703038393</v>
      </c>
      <c r="BG35" s="21">
        <v>4729.2309125191678</v>
      </c>
    </row>
    <row r="36" spans="1:59">
      <c r="A36" s="25">
        <v>2047</v>
      </c>
      <c r="B36" s="21">
        <v>12853.79284269749</v>
      </c>
      <c r="C36" s="21">
        <v>12853.79284269749</v>
      </c>
      <c r="D36" s="21">
        <v>20927.102399551946</v>
      </c>
      <c r="E36" s="21">
        <v>14335.312904154083</v>
      </c>
      <c r="F36" s="21">
        <v>2755.022455475802</v>
      </c>
      <c r="G36" s="21">
        <v>5276.2988566021304</v>
      </c>
      <c r="H36" s="21">
        <v>7043.3480460438104</v>
      </c>
      <c r="I36" s="21">
        <v>3492.7812692415732</v>
      </c>
      <c r="J36" s="21">
        <v>3806.8826920702268</v>
      </c>
      <c r="K36" s="21">
        <v>1759.0726835121554</v>
      </c>
      <c r="L36" s="23">
        <v>3254.4843003847091</v>
      </c>
      <c r="M36" s="23">
        <v>5119.1126919577282</v>
      </c>
      <c r="N36" s="21">
        <v>1722.0615584838424</v>
      </c>
      <c r="O36" s="21">
        <v>2054.4298608895033</v>
      </c>
      <c r="P36" s="21">
        <v>2892.2379092088022</v>
      </c>
      <c r="Q36" s="21">
        <v>3270.3194217097521</v>
      </c>
      <c r="R36" s="21">
        <v>5887.0010593279412</v>
      </c>
      <c r="S36" s="21">
        <v>4834.9082019825655</v>
      </c>
      <c r="T36" s="9"/>
      <c r="U36" s="10">
        <v>2047</v>
      </c>
      <c r="V36" s="11">
        <v>0</v>
      </c>
      <c r="W36" s="11">
        <v>0</v>
      </c>
      <c r="X36" s="11">
        <v>0</v>
      </c>
      <c r="Y36" s="11">
        <v>0</v>
      </c>
      <c r="Z36" s="11"/>
      <c r="AA36" s="11"/>
      <c r="AB36" s="11"/>
      <c r="AC36" s="11"/>
      <c r="AD36" s="11"/>
      <c r="AE36" s="11"/>
      <c r="AF36" s="11"/>
      <c r="AG36" s="11"/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O36" s="25">
        <f t="shared" si="0"/>
        <v>2047</v>
      </c>
      <c r="AP36" s="21">
        <v>12853.79284269749</v>
      </c>
      <c r="AQ36" s="21">
        <v>12853.79284269749</v>
      </c>
      <c r="AR36" s="21">
        <v>20927.102399551946</v>
      </c>
      <c r="AS36" s="21">
        <v>14335.312904154083</v>
      </c>
      <c r="AT36" s="21">
        <v>2755.022455475802</v>
      </c>
      <c r="AU36" s="21">
        <v>5276.2988566021304</v>
      </c>
      <c r="AV36" s="21">
        <v>7043.3480460438104</v>
      </c>
      <c r="AW36" s="21">
        <v>3492.7812692415732</v>
      </c>
      <c r="AX36" s="21">
        <v>3806.8826920702268</v>
      </c>
      <c r="AY36" s="21">
        <v>1759.0726835121554</v>
      </c>
      <c r="AZ36" s="21">
        <v>3254.4843003847091</v>
      </c>
      <c r="BA36" s="21">
        <v>5119.1126919577282</v>
      </c>
      <c r="BB36" s="21">
        <v>1722.0615584838424</v>
      </c>
      <c r="BC36" s="21">
        <v>2054.4298608895033</v>
      </c>
      <c r="BD36" s="21">
        <v>2892.2379092088022</v>
      </c>
      <c r="BE36" s="21">
        <v>3270.3194217097521</v>
      </c>
      <c r="BF36" s="21">
        <v>5887.0010593279412</v>
      </c>
      <c r="BG36" s="21">
        <v>4834.9082019825655</v>
      </c>
    </row>
    <row r="37" spans="1:59">
      <c r="A37" s="25">
        <v>2048</v>
      </c>
      <c r="B37" s="21">
        <v>13111.413854613485</v>
      </c>
      <c r="C37" s="21">
        <v>13111.413854613485</v>
      </c>
      <c r="D37" s="21">
        <v>21346.532007809954</v>
      </c>
      <c r="E37" s="21">
        <v>14622.627151528055</v>
      </c>
      <c r="F37" s="21">
        <v>2816.5417487536574</v>
      </c>
      <c r="G37" s="21">
        <v>5394.1179241512045</v>
      </c>
      <c r="H37" s="21">
        <v>7177.1233380571493</v>
      </c>
      <c r="I37" s="21">
        <v>3570.7746209221727</v>
      </c>
      <c r="J37" s="21">
        <v>3891.889887689405</v>
      </c>
      <c r="K37" s="21">
        <v>1798.3525478555332</v>
      </c>
      <c r="L37" s="23">
        <v>3327.1565117293408</v>
      </c>
      <c r="M37" s="23">
        <v>5209.9200586649204</v>
      </c>
      <c r="N37" s="21">
        <v>1715.380152629089</v>
      </c>
      <c r="O37" s="21">
        <v>2080.4643233548659</v>
      </c>
      <c r="P37" s="21">
        <v>2929.8593040750343</v>
      </c>
      <c r="Q37" s="21">
        <v>3343.3453273645887</v>
      </c>
      <c r="R37" s="21">
        <v>6018.4572042826267</v>
      </c>
      <c r="S37" s="21">
        <v>4942.8710735947698</v>
      </c>
      <c r="T37" s="9"/>
      <c r="U37" s="10">
        <v>2048</v>
      </c>
      <c r="V37" s="11">
        <v>0</v>
      </c>
      <c r="W37" s="11">
        <v>0</v>
      </c>
      <c r="X37" s="11">
        <v>0</v>
      </c>
      <c r="Y37" s="11">
        <v>0</v>
      </c>
      <c r="Z37" s="11"/>
      <c r="AA37" s="11"/>
      <c r="AB37" s="11"/>
      <c r="AC37" s="11"/>
      <c r="AD37" s="11"/>
      <c r="AE37" s="11"/>
      <c r="AF37" s="11"/>
      <c r="AG37" s="11"/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O37" s="25">
        <f t="shared" si="0"/>
        <v>2048</v>
      </c>
      <c r="AP37" s="21">
        <v>13111.413854613485</v>
      </c>
      <c r="AQ37" s="21">
        <v>13111.413854613485</v>
      </c>
      <c r="AR37" s="21">
        <v>21346.532007809954</v>
      </c>
      <c r="AS37" s="21">
        <v>14622.627151528055</v>
      </c>
      <c r="AT37" s="21">
        <v>2816.5417487536574</v>
      </c>
      <c r="AU37" s="21">
        <v>5394.1179241512045</v>
      </c>
      <c r="AV37" s="21">
        <v>7177.1233380571493</v>
      </c>
      <c r="AW37" s="21">
        <v>3570.7746209221727</v>
      </c>
      <c r="AX37" s="21">
        <v>3891.889887689405</v>
      </c>
      <c r="AY37" s="21">
        <v>1798.3525478555332</v>
      </c>
      <c r="AZ37" s="21">
        <v>3327.1565117293408</v>
      </c>
      <c r="BA37" s="21">
        <v>5209.9200586649204</v>
      </c>
      <c r="BB37" s="21">
        <v>1715.380152629089</v>
      </c>
      <c r="BC37" s="21">
        <v>2080.4643233548659</v>
      </c>
      <c r="BD37" s="21">
        <v>2929.8593040750343</v>
      </c>
      <c r="BE37" s="21">
        <v>3343.3453273645887</v>
      </c>
      <c r="BF37" s="21">
        <v>6018.4572042826267</v>
      </c>
      <c r="BG37" s="21">
        <v>4942.8710735947698</v>
      </c>
    </row>
    <row r="38" spans="1:59">
      <c r="A38" s="25">
        <v>2049</v>
      </c>
      <c r="B38" s="21">
        <v>13378.195974854327</v>
      </c>
      <c r="C38" s="21">
        <v>13378.195974854327</v>
      </c>
      <c r="D38" s="21">
        <v>21780.876704116574</v>
      </c>
      <c r="E38" s="21">
        <v>14920.15841079826</v>
      </c>
      <c r="F38" s="21">
        <v>2880.6081874762649</v>
      </c>
      <c r="G38" s="21">
        <v>5516.815173571732</v>
      </c>
      <c r="H38" s="21">
        <v>7316.3071292073018</v>
      </c>
      <c r="I38" s="21">
        <v>3651.9972101292333</v>
      </c>
      <c r="J38" s="21">
        <v>3980.4167221008333</v>
      </c>
      <c r="K38" s="21">
        <v>1839.2587561018036</v>
      </c>
      <c r="L38" s="23">
        <v>3402.8376440518273</v>
      </c>
      <c r="M38" s="23">
        <v>5304.3568800924113</v>
      </c>
      <c r="N38" s="21">
        <v>1706.1860653885278</v>
      </c>
      <c r="O38" s="21">
        <v>2106.6183823247156</v>
      </c>
      <c r="P38" s="21">
        <v>2967.6906757898669</v>
      </c>
      <c r="Q38" s="21">
        <v>3419.3947318534879</v>
      </c>
      <c r="R38" s="21">
        <v>6155.3560410798418</v>
      </c>
      <c r="S38" s="21">
        <v>5055.3040410415833</v>
      </c>
      <c r="T38" s="9"/>
      <c r="U38" s="10">
        <v>2049</v>
      </c>
      <c r="V38" s="11">
        <v>0</v>
      </c>
      <c r="W38" s="11">
        <v>0</v>
      </c>
      <c r="X38" s="11">
        <v>0</v>
      </c>
      <c r="Y38" s="11">
        <v>0</v>
      </c>
      <c r="Z38" s="11"/>
      <c r="AA38" s="11"/>
      <c r="AB38" s="11"/>
      <c r="AC38" s="11"/>
      <c r="AD38" s="11"/>
      <c r="AE38" s="11"/>
      <c r="AF38" s="11"/>
      <c r="AG38" s="11"/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O38" s="25">
        <f t="shared" si="0"/>
        <v>2049</v>
      </c>
      <c r="AP38" s="21">
        <v>13378.195974854327</v>
      </c>
      <c r="AQ38" s="21">
        <v>13378.195974854327</v>
      </c>
      <c r="AR38" s="21">
        <v>21780.876704116574</v>
      </c>
      <c r="AS38" s="21">
        <v>14920.15841079826</v>
      </c>
      <c r="AT38" s="21">
        <v>2880.6081874762649</v>
      </c>
      <c r="AU38" s="21">
        <v>5516.815173571732</v>
      </c>
      <c r="AV38" s="21">
        <v>7316.3071292073018</v>
      </c>
      <c r="AW38" s="21">
        <v>3651.9972101292333</v>
      </c>
      <c r="AX38" s="21">
        <v>3980.4167221008333</v>
      </c>
      <c r="AY38" s="21">
        <v>1839.2587561018036</v>
      </c>
      <c r="AZ38" s="21">
        <v>3402.8376440518273</v>
      </c>
      <c r="BA38" s="21">
        <v>5304.3568800924113</v>
      </c>
      <c r="BB38" s="21">
        <v>1706.1860653885278</v>
      </c>
      <c r="BC38" s="21">
        <v>2106.6183823247156</v>
      </c>
      <c r="BD38" s="21">
        <v>2967.6906757898669</v>
      </c>
      <c r="BE38" s="21">
        <v>3419.3947318534879</v>
      </c>
      <c r="BF38" s="21">
        <v>6155.3560410798418</v>
      </c>
      <c r="BG38" s="21">
        <v>5055.3040410415833</v>
      </c>
    </row>
    <row r="39" spans="1:59">
      <c r="A39" s="25">
        <v>2050</v>
      </c>
      <c r="B39" s="21">
        <v>13646.40416151317</v>
      </c>
      <c r="C39" s="21">
        <v>13646.40416151317</v>
      </c>
      <c r="D39" s="21">
        <v>22217.543161659225</v>
      </c>
      <c r="E39" s="21">
        <v>15219.280104002972</v>
      </c>
      <c r="F39" s="21">
        <v>2946.8185979475593</v>
      </c>
      <c r="G39" s="21">
        <v>5643.6184641839363</v>
      </c>
      <c r="H39" s="21">
        <v>7459.8184722926135</v>
      </c>
      <c r="I39" s="21">
        <v>3735.9378985484109</v>
      </c>
      <c r="J39" s="21">
        <v>4071.9060909649816</v>
      </c>
      <c r="K39" s="21">
        <v>1881.533883185683</v>
      </c>
      <c r="L39" s="23">
        <v>3481.0514317371403</v>
      </c>
      <c r="M39" s="23">
        <v>5401.623804231448</v>
      </c>
      <c r="N39" s="21">
        <v>1696.1946537155068</v>
      </c>
      <c r="O39" s="21">
        <v>2132.9403514970782</v>
      </c>
      <c r="P39" s="21">
        <v>3005.8013558424286</v>
      </c>
      <c r="Q39" s="21">
        <v>3497.9891778256665</v>
      </c>
      <c r="R39" s="21">
        <v>6296.8362841484577</v>
      </c>
      <c r="S39" s="21">
        <v>5171.4995573460074</v>
      </c>
      <c r="T39" s="9"/>
      <c r="U39" s="10">
        <v>2050</v>
      </c>
      <c r="V39" s="11">
        <v>0</v>
      </c>
      <c r="W39" s="11">
        <v>0</v>
      </c>
      <c r="X39" s="11">
        <v>0</v>
      </c>
      <c r="Y39" s="11">
        <v>0</v>
      </c>
      <c r="Z39" s="11"/>
      <c r="AA39" s="11"/>
      <c r="AB39" s="11"/>
      <c r="AC39" s="11"/>
      <c r="AD39" s="11"/>
      <c r="AE39" s="11"/>
      <c r="AF39" s="11"/>
      <c r="AG39" s="11"/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>
        <v>0</v>
      </c>
      <c r="AO39" s="25">
        <f t="shared" si="0"/>
        <v>2050</v>
      </c>
      <c r="AP39" s="21">
        <v>13646.40416151317</v>
      </c>
      <c r="AQ39" s="21">
        <v>13646.40416151317</v>
      </c>
      <c r="AR39" s="21">
        <v>22217.543161659225</v>
      </c>
      <c r="AS39" s="21">
        <v>15219.280104002972</v>
      </c>
      <c r="AT39" s="21">
        <v>2946.8185979475593</v>
      </c>
      <c r="AU39" s="21">
        <v>5643.6184641839363</v>
      </c>
      <c r="AV39" s="21">
        <v>7459.8184722926135</v>
      </c>
      <c r="AW39" s="21">
        <v>3735.9378985484109</v>
      </c>
      <c r="AX39" s="21">
        <v>4071.9060909649816</v>
      </c>
      <c r="AY39" s="21">
        <v>1881.533883185683</v>
      </c>
      <c r="AZ39" s="21">
        <v>3481.0514317371403</v>
      </c>
      <c r="BA39" s="21">
        <v>5401.623804231448</v>
      </c>
      <c r="BB39" s="21">
        <v>1696.1946537155068</v>
      </c>
      <c r="BC39" s="21">
        <v>2132.9403514970782</v>
      </c>
      <c r="BD39" s="21">
        <v>3005.8013558424286</v>
      </c>
      <c r="BE39" s="21">
        <v>3497.9891778256665</v>
      </c>
      <c r="BF39" s="21">
        <v>6296.8362841484577</v>
      </c>
      <c r="BG39" s="21">
        <v>5171.4995573460074</v>
      </c>
    </row>
    <row r="40" spans="1:59">
      <c r="E40" s="12"/>
      <c r="F40" s="12"/>
      <c r="G40" s="12"/>
      <c r="H40" s="12"/>
      <c r="I40" s="12"/>
      <c r="J40" s="12"/>
      <c r="K40" s="12"/>
      <c r="L40" s="13"/>
      <c r="M40" s="13"/>
      <c r="N40" s="12"/>
      <c r="O40" s="12"/>
      <c r="P40" s="12"/>
      <c r="Q40" s="12"/>
      <c r="R40" s="12"/>
      <c r="S40" s="12"/>
      <c r="AS40" s="12"/>
      <c r="AT40" s="12"/>
      <c r="AU40" s="12"/>
      <c r="AV40" s="12"/>
      <c r="AW40" s="12"/>
      <c r="AX40" s="12"/>
      <c r="AY40" s="12"/>
      <c r="AZ40" s="13"/>
      <c r="BA40" s="13"/>
      <c r="BB40" s="13"/>
      <c r="BC40" s="12"/>
      <c r="BD40" s="12"/>
      <c r="BE40" s="12"/>
      <c r="BF40" s="12"/>
      <c r="BG40" s="12"/>
    </row>
    <row r="42" spans="1:59">
      <c r="H42" s="14"/>
      <c r="I42" s="14"/>
      <c r="J42" s="14"/>
      <c r="K42" s="14"/>
      <c r="L42" s="14"/>
      <c r="M42" s="14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5" spans="1:59">
      <c r="C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</row>
    <row r="46" spans="1:59">
      <c r="C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</row>
    <row r="47" spans="1:59">
      <c r="C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</row>
    <row r="48" spans="1:59">
      <c r="C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</row>
    <row r="49" spans="3:59">
      <c r="C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</row>
    <row r="50" spans="3:59">
      <c r="C50" s="9"/>
      <c r="D50" s="16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</row>
    <row r="51" spans="3:59">
      <c r="C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</row>
    <row r="52" spans="3:59">
      <c r="C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</row>
    <row r="53" spans="3:59">
      <c r="C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</row>
    <row r="54" spans="3:59">
      <c r="C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</row>
    <row r="55" spans="3:59">
      <c r="C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</row>
    <row r="56" spans="3:59">
      <c r="C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</row>
    <row r="57" spans="3:59">
      <c r="C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</row>
    <row r="58" spans="3:59">
      <c r="C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</row>
    <row r="59" spans="3:59">
      <c r="C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</row>
    <row r="60" spans="3:59">
      <c r="C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</row>
    <row r="61" spans="3:59">
      <c r="C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</row>
    <row r="62" spans="3:59">
      <c r="C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</row>
    <row r="63" spans="3:59">
      <c r="C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</row>
    <row r="64" spans="3:59">
      <c r="C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</row>
    <row r="65" spans="1:59">
      <c r="C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</row>
    <row r="66" spans="1:59">
      <c r="C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</row>
    <row r="67" spans="1:59">
      <c r="C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</row>
    <row r="68" spans="1:59">
      <c r="C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</row>
    <row r="80" spans="1:59">
      <c r="A80" s="17"/>
      <c r="E80" s="12"/>
    </row>
    <row r="81" spans="1:5">
      <c r="A81" s="17"/>
      <c r="E81" s="12"/>
    </row>
  </sheetData>
  <mergeCells count="3">
    <mergeCell ref="A12:S12"/>
    <mergeCell ref="U12:AM12"/>
    <mergeCell ref="AO12:BG1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632eb-dad8-40c2-b40d-728fb1aaa12a" xsi:nil="true"/>
    <lcf76f155ced4ddcb4097134ff3c332f xmlns="a0120a86-6f00-4d49-ac85-be1f0fc69a8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87B781602D142BE72E7A4D57635E2" ma:contentTypeVersion="14" ma:contentTypeDescription="Create a new document." ma:contentTypeScope="" ma:versionID="857511a11f4c5c5f31bbbc32652b54e3">
  <xsd:schema xmlns:xsd="http://www.w3.org/2001/XMLSchema" xmlns:xs="http://www.w3.org/2001/XMLSchema" xmlns:p="http://schemas.microsoft.com/office/2006/metadata/properties" xmlns:ns2="a0120a86-6f00-4d49-ac85-be1f0fc69a83" xmlns:ns3="51f632eb-dad8-40c2-b40d-728fb1aaa12a" targetNamespace="http://schemas.microsoft.com/office/2006/metadata/properties" ma:root="true" ma:fieldsID="bde1424091376b710178aad64cbbc932" ns2:_="" ns3:_="">
    <xsd:import namespace="a0120a86-6f00-4d49-ac85-be1f0fc69a83"/>
    <xsd:import namespace="51f632eb-dad8-40c2-b40d-728fb1aaa1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20a86-6f00-4d49-ac85-be1f0fc69a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67a80fa-d766-4dff-9a38-9cfa0937a2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632eb-dad8-40c2-b40d-728fb1aaa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38f080e-06ae-47fc-9782-c5c772eb2bda}" ma:internalName="TaxCatchAll" ma:showField="CatchAllData" ma:web="51f632eb-dad8-40c2-b40d-728fb1aaa1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EBA19C-849F-4B75-96BE-03F11E871617}"/>
</file>

<file path=customXml/itemProps2.xml><?xml version="1.0" encoding="utf-8"?>
<ds:datastoreItem xmlns:ds="http://schemas.openxmlformats.org/officeDocument/2006/customXml" ds:itemID="{919B66A8-ACFE-4CDC-90E7-23D4A744A826}"/>
</file>

<file path=customXml/itemProps3.xml><?xml version="1.0" encoding="utf-8"?>
<ds:datastoreItem xmlns:ds="http://schemas.openxmlformats.org/officeDocument/2006/customXml" ds:itemID="{D6189D5E-2C09-432A-A9D3-D1DB74AB89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Tennessee Valley Authority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Knowles, Trystan W.</dc:creator>
  <cp:keywords/>
  <dc:description/>
  <cp:lastModifiedBy>Subramanian, Sumitha</cp:lastModifiedBy>
  <cp:revision/>
  <dcterms:created xsi:type="dcterms:W3CDTF">2024-11-19T19:43:40Z</dcterms:created>
  <dcterms:modified xsi:type="dcterms:W3CDTF">2026-06-17T22:55:26Z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0x010100B9C87B781602D142BE72E7A4D57635E2</vt:lpwstr>
  </property>
  <property fmtid="{D5CDD505-2E9C-101B-9397-08002B2CF9AE}" pid="3" name="MediaServiceImageTags">
    <vt:lpwstr/>
  </property>
</Properties>
</file>