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vacloud.sharepoint.com/teams/2025IRP/Shared Documents/General - 2026 IRP/Document/Working (EXTERNAL AECOM ACCESS)/Supporting Files/"/>
    </mc:Choice>
  </mc:AlternateContent>
  <xr:revisionPtr revIDLastSave="96" documentId="8_{5501E7B0-AF51-4F06-BB71-6242081FA4F4}" xr6:coauthVersionLast="47" xr6:coauthVersionMax="47" xr10:uidLastSave="{F842E868-02B9-4D45-BE5D-37CD521A0430}"/>
  <bookViews>
    <workbookView xWindow="14790" yWindow="-16320" windowWidth="29040" windowHeight="15720" tabRatio="674" xr2:uid="{07B0C3FE-5EDD-428F-AC59-4F2382557E63}"/>
  </bookViews>
  <sheets>
    <sheet name="Energy Tables Scenario 1" sheetId="20" r:id="rId1"/>
    <sheet name="Energy Tables Scenario 2" sheetId="21" r:id="rId2"/>
    <sheet name="Energy Tables Scenario 3" sheetId="22" r:id="rId3"/>
    <sheet name="CO2 Intensity" sheetId="10" r:id="rId4"/>
    <sheet name="CO2 Direct Emissions" sheetId="2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P">[1]HY96CAP!#REF!</definedName>
    <definedName name="_1__123Graph_AChart_1M" hidden="1">'[2]Pie Chart Cost '!$R$5:$R$8</definedName>
    <definedName name="_16H">[1]HY96CAP!#REF!</definedName>
    <definedName name="_8_0H">[1]HY96CAP!#REF!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Gas">[3]!Table2711[_Gas ]</definedName>
    <definedName name="_HDR1">[4]HY96CAP!#REF!</definedName>
    <definedName name="_Hydro">#REF!</definedName>
    <definedName name="_Nuclear">[3]!Table1610[_Nuclear ]</definedName>
    <definedName name="_Order1" hidden="1">255</definedName>
    <definedName name="_Order2" hidden="1">255</definedName>
    <definedName name="AFUDC_RATE">'[5]ALF1-3'!$R$1</definedName>
    <definedName name="AFUDC_RATE2">'[6]ALF1-3'!$R$1</definedName>
    <definedName name="Bank_Data">'[7]NOx Emissions'!#REF!</definedName>
    <definedName name="Bdata">'[7]NOx Emissions'!#REF!</definedName>
    <definedName name="capx_0">'[3]Base Case'!$E$62:$R$64</definedName>
    <definedName name="CO2_cost___000">'[3]OpCosts.PaR.FY14.Budget'!$J$13:$J$4652</definedName>
    <definedName name="co2_initial_cagr">'[3]LCOE Scenario Analyzer'!$AR$110</definedName>
    <definedName name="crf">#REF!</definedName>
    <definedName name="d" hidden="1">#REF!</definedName>
    <definedName name="DataYearsRange">#REF!</definedName>
    <definedName name="dis_rate">#REF!</definedName>
    <definedName name="Discount_Rate">[8]Levelized!$D$4</definedName>
    <definedName name="dx" hidden="1">#REF!</definedName>
    <definedName name="Entity">'[3]OpCosts.PaR.FY14.Budget'!$C$13:$C$4652</definedName>
    <definedName name="EQ">'[9]Elapsed Quarters'!$A$5:$E$932</definedName>
    <definedName name="esc">#REF!</definedName>
    <definedName name="esc_rate">#REF!</definedName>
    <definedName name="Escalation_Rate">[8]Levelized!$D$9</definedName>
    <definedName name="fill" hidden="1">#REF!</definedName>
    <definedName name="Fuel_Cost___000">'[3]OpCosts.PaR.FY14.Budget'!$H$13:$H$4652</definedName>
    <definedName name="fuel_target">'[3]LCOE Scenario Analyzer'!$K$186</definedName>
    <definedName name="FY">'[3]OpCosts.PaR.FY14.Budget'!$B$13:$B$4652</definedName>
    <definedName name="FY2010_Incremental">#REF!</definedName>
    <definedName name="Gas_capital_time_period">'[3]Base Case'!#REF!</definedName>
    <definedName name="gas_time">#REF!</definedName>
    <definedName name="Hg_cost___000">'[3]OpCosts.PaR.FY14.Budget'!$K$13:$K$4652</definedName>
    <definedName name="Hydro">#REF!</definedName>
    <definedName name="ID_sorted">#REF!</definedName>
    <definedName name="IDC_Escalation_Rate">#REF!</definedName>
    <definedName name="leapmonth">#REF!</definedName>
    <definedName name="lola_1">[3]Charts!$N$1539:$N$1544</definedName>
    <definedName name="month">#REF!</definedName>
    <definedName name="new_inputs">'[3]LCOE Scenario Analyzer'!$E$23:$E$23</definedName>
    <definedName name="NOx_cost___000">'[3]OpCosts.PaR.FY14.Budget'!$L$13:$L$4652</definedName>
    <definedName name="Nuclear">[3]!Table16[[#Data],[#Totals],[Nuclear ]]</definedName>
    <definedName name="Nuclear_Capital_Time_period">'[3]Base Case'!#REF!</definedName>
    <definedName name="PV_BaseYear">[8]Levelized!$D$3</definedName>
    <definedName name="qqfxlCalcReset" hidden="1">FALSE</definedName>
    <definedName name="qqfxlCalculateOnOpen" hidden="1">FALSE</definedName>
    <definedName name="qqfxlFullBoth" hidden="1">TRUE</definedName>
    <definedName name="qqfxlManualBoth" hidden="1">TRUE</definedName>
    <definedName name="qqfxlSheetsBoth" hidden="1">TRUE</definedName>
    <definedName name="reportdate">[10]Controls!$C$8</definedName>
    <definedName name="RetireSched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-1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O2_cost___000">'[3]OpCosts.PaR.FY14.Budget'!$M$13:$M$4652</definedName>
    <definedName name="Start_Cost___000">'[3]OpCosts.PaR.FY14.Budget'!$N$13:$N$4652</definedName>
    <definedName name="temp" hidden="1">{#N/A,#N/A,FALSE,"AL13";#N/A,#N/A,FALSE,"BRUN";#N/A,#N/A,FALSE,"CO14";#N/A,#N/A,FALSE,"CO5";#N/A,#N/A,FALSE,"CU12";#N/A,#N/A,FALSE,"GA12";#N/A,#N/A,FALSE,"GA34";#N/A,#N/A,FALSE,"JR14";#N/A,#N/A,FALSE,"JV14";#N/A,#N/A,FALSE,"JV56";#N/A,#N/A,FALSE,"JV7X";#N/A,#N/A,FALSE,"KS14";#N/A,#N/A,FALSE,"KS59";#N/A,#N/A,FALSE,"PA12";#N/A,#N/A,FALSE,"PA3";#N/A,#N/A,FALSE,"SH18";#N/A,#N/A,FALSE,"SH9";#N/A,#N/A,FALSE,"SH10";#N/A,#N/A,FALSE,"WC14";#N/A,#N/A,FALSE,"WC56";#N/A,#N/A,FALSE,"WC7";#N/A,#N/A,FALSE,"WC8";#N/A,#N/A,FALSE,"RMTN";#N/A,#N/A,FALSE,"A1GT";#N/A,#N/A,FALSE,"A2GT";#N/A,#N/A,FALSE,"CCTG&amp;O";#N/A,#N/A,FALSE,"GALT";#N/A,#N/A,FALSE,"JVLT";#N/A,#N/A,FALSE,"BFN2";#N/A,#N/A,FALSE,"BFN3";#N/A,#N/A,FALSE,"SEQ1";#N/A,#N/A,FALSE,"SEQ2";#N/A,#N/A,FALSE,"WBN1"}</definedName>
    <definedName name="temptemp" hidden="1">{#N/A,#N/A,FALSE,"AL13";#N/A,#N/A,FALSE,"BRUN";#N/A,#N/A,FALSE,"CO14";#N/A,#N/A,FALSE,"CO5";#N/A,#N/A,FALSE,"CU12";#N/A,#N/A,FALSE,"GA12";#N/A,#N/A,FALSE,"GA34";#N/A,#N/A,FALSE,"JR14";#N/A,#N/A,FALSE,"JV14";#N/A,#N/A,FALSE,"JV56";#N/A,#N/A,FALSE,"JV7X";#N/A,#N/A,FALSE,"KS14";#N/A,#N/A,FALSE,"KS59";#N/A,#N/A,FALSE,"PA12";#N/A,#N/A,FALSE,"PA3";#N/A,#N/A,FALSE,"SH18";#N/A,#N/A,FALSE,"SH9";#N/A,#N/A,FALSE,"SH10";#N/A,#N/A,FALSE,"WC14";#N/A,#N/A,FALSE,"WC56";#N/A,#N/A,FALSE,"WC7";#N/A,#N/A,FALSE,"WC8";#N/A,#N/A,FALSE,"RMTN";#N/A,#N/A,FALSE,"A1GT";#N/A,#N/A,FALSE,"A2GT";#N/A,#N/A,FALSE,"CCTG&amp;O";#N/A,#N/A,FALSE,"GALT";#N/A,#N/A,FALSE,"JVLT";#N/A,#N/A,FALSE,"BFN2";#N/A,#N/A,FALSE,"BFN3";#N/A,#N/A,FALSE,"SEQ1";#N/A,#N/A,FALSE,"SEQ2";#N/A,#N/A,FALSE,"WBN1"}</definedName>
    <definedName name="thermal_def">[11]def!$A$6:$B$224</definedName>
    <definedName name="Time_period">'[3]Base Case'!$D$7</definedName>
    <definedName name="tmp">#REF!</definedName>
    <definedName name="wkday_2005">#REF!</definedName>
    <definedName name="wrn.output." hidden="1">{#N/A,#N/A,FALSE,"AL13";#N/A,#N/A,FALSE,"BRUN";#N/A,#N/A,FALSE,"CO14";#N/A,#N/A,FALSE,"CO5";#N/A,#N/A,FALSE,"CU12";#N/A,#N/A,FALSE,"GA12";#N/A,#N/A,FALSE,"GA34";#N/A,#N/A,FALSE,"JR14";#N/A,#N/A,FALSE,"JV14";#N/A,#N/A,FALSE,"JV56";#N/A,#N/A,FALSE,"JV7X";#N/A,#N/A,FALSE,"KS14";#N/A,#N/A,FALSE,"KS59";#N/A,#N/A,FALSE,"PA12";#N/A,#N/A,FALSE,"PA3";#N/A,#N/A,FALSE,"SH18";#N/A,#N/A,FALSE,"SH9";#N/A,#N/A,FALSE,"SH10";#N/A,#N/A,FALSE,"WC14";#N/A,#N/A,FALSE,"WC56";#N/A,#N/A,FALSE,"WC7";#N/A,#N/A,FALSE,"WC8";#N/A,#N/A,FALSE,"RMTN";#N/A,#N/A,FALSE,"A1GT";#N/A,#N/A,FALSE,"A2GT";#N/A,#N/A,FALSE,"CCTG&amp;O";#N/A,#N/A,FALSE,"GALT";#N/A,#N/A,FALSE,"JVLT";#N/A,#N/A,FALSE,"BFN2";#N/A,#N/A,FALSE,"BFN3";#N/A,#N/A,FALSE,"SEQ1";#N/A,#N/A,FALSE,"SEQ2";#N/A,#N/A,FALSE,"WBN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21" l="1"/>
  <c r="Z35" i="21"/>
  <c r="Y24" i="21"/>
  <c r="Z24" i="21"/>
  <c r="C35" i="21" l="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B35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B24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B13" i="21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B35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B24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B13" i="20"/>
</calcChain>
</file>

<file path=xl/sharedStrings.xml><?xml version="1.0" encoding="utf-8"?>
<sst xmlns="http://schemas.openxmlformats.org/spreadsheetml/2006/main" count="120" uniqueCount="34">
  <si>
    <t>EEDR</t>
  </si>
  <si>
    <t>Hydro</t>
  </si>
  <si>
    <t>Nuclear</t>
  </si>
  <si>
    <t>Storage</t>
  </si>
  <si>
    <t>Economic Purchases</t>
  </si>
  <si>
    <t>Gas</t>
  </si>
  <si>
    <t>Coal</t>
  </si>
  <si>
    <t>Renewables</t>
  </si>
  <si>
    <t>Subtotal</t>
  </si>
  <si>
    <t>Portfolio</t>
  </si>
  <si>
    <t>1A</t>
  </si>
  <si>
    <t>2A</t>
  </si>
  <si>
    <t>2B</t>
  </si>
  <si>
    <t>2C</t>
  </si>
  <si>
    <t>3A</t>
  </si>
  <si>
    <t>3B</t>
  </si>
  <si>
    <t>3C</t>
  </si>
  <si>
    <t>1B</t>
  </si>
  <si>
    <t>1C</t>
  </si>
  <si>
    <t>CO2 Intensity (lbs/MWh)</t>
  </si>
  <si>
    <t>CO2 Direct Emissions (Million Tons)</t>
  </si>
  <si>
    <t>1A, TWh</t>
  </si>
  <si>
    <t>1B, TWh</t>
  </si>
  <si>
    <t>1C, TWh</t>
  </si>
  <si>
    <t>2A, TWh</t>
  </si>
  <si>
    <t>2B, TWh</t>
  </si>
  <si>
    <t>2C, TWh</t>
  </si>
  <si>
    <t>3A, TWh</t>
  </si>
  <si>
    <t>3B, TWh</t>
  </si>
  <si>
    <t>3C, TWh</t>
  </si>
  <si>
    <t>TVA Final 2026 Integrated Resource Plan</t>
  </si>
  <si>
    <t>Scenario 2 - High Growth</t>
  </si>
  <si>
    <t>Scenario 3 - Carbon Legislation</t>
  </si>
  <si>
    <t>Scenario 1 -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</si>
</sst>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A70"/>
        <bgColor indexed="64"/>
      </patternFill>
    </fill>
    <fill>
      <patternFill patternType="solid">
        <fgColor theme="2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0" applyFont="1"/>
    <xf numFmtId="0" fontId="3" fillId="2" borderId="3" xfId="0" applyFont="1" applyFill="1" applyBorder="1"/>
    <xf numFmtId="165" fontId="3" fillId="2" borderId="3" xfId="0" applyNumberFormat="1" applyFont="1" applyFill="1" applyBorder="1"/>
    <xf numFmtId="0" fontId="3" fillId="2" borderId="4" xfId="0" applyFont="1" applyFill="1" applyBorder="1"/>
    <xf numFmtId="0" fontId="3" fillId="3" borderId="4" xfId="0" applyFont="1" applyFill="1" applyBorder="1"/>
    <xf numFmtId="166" fontId="3" fillId="3" borderId="4" xfId="0" applyNumberFormat="1" applyFont="1" applyFill="1" applyBorder="1"/>
    <xf numFmtId="0" fontId="3" fillId="4" borderId="0" xfId="0" applyFont="1" applyFill="1"/>
    <xf numFmtId="1" fontId="3" fillId="0" borderId="0" xfId="0" applyNumberFormat="1" applyFont="1"/>
    <xf numFmtId="0" fontId="5" fillId="0" borderId="0" xfId="0" applyFont="1"/>
    <xf numFmtId="0" fontId="4" fillId="5" borderId="1" xfId="0" applyFont="1" applyFill="1" applyBorder="1"/>
    <xf numFmtId="0" fontId="4" fillId="5" borderId="2" xfId="0" applyFont="1" applyFill="1" applyBorder="1"/>
    <xf numFmtId="0" fontId="6" fillId="5" borderId="0" xfId="0" applyFont="1" applyFill="1"/>
    <xf numFmtId="0" fontId="0" fillId="6" borderId="5" xfId="0" applyFill="1" applyBorder="1"/>
    <xf numFmtId="164" fontId="0" fillId="6" borderId="5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3A70"/>
      <color rgb="FF457EAF"/>
      <color rgb="FF8D7A5B"/>
      <color rgb="FFE56027"/>
      <color rgb="FFDC94C2"/>
      <color rgb="FFF3B195"/>
      <color rgb="FFFFC000"/>
      <color rgb="FF2C9198"/>
      <color rgb="FF7E759F"/>
      <color rgb="FF979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Y96CA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FSADATA\FORECAST\3Q04\Ng&amp;o\May-NG&amp;O-May-7-04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2019%20IRP\Modeling%20Team\MIDAS\Input\database\806%20FY19Budget_Midas%20Database%20Interface(w%20capex%20capacity).xlsb" TargetMode="External"/><Relationship Id="rId1" Type="http://schemas.openxmlformats.org/officeDocument/2006/relationships/externalLinkPath" Target="file:///G:\2019%20IRP\Modeling%20Team\MIDAS\Input\database\806%20FY19Budget_Midas%20Database%20Interface(w%20capex%20capacity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CHAGFP2\BusPlan\BP%20Archive\COO_BOD_PRES_Template%20FY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mathur\Desktop\capacity%20planning\FY15_IRP\EEDR_option\final_test\LCOE\LCOE_Analyzer_EE_IRP_Compa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ppropgfs\F&amp;CI%20External%20Share\WINDOWS\TEMP\EXCEL5\HARBOR97\CAPACITY\F&amp;H97CA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feforste\my%20documents\OLKTVA\Bar%20graphs%20used%20in%20Tom%20presentation%20by%20Forrest%20generic%20CC%20replaced%20by%20Magnoli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eforste\my%20documents\OLKTVA\Bar%20graphs%20used%20in%20Tom%20presentation%20by%20Forrest%20generic%20CC%20replaced%20by%20Magnolia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ppropgfs\F&amp;CI%20External%20Share\envaffr\titleiv\ba\040business%20plan\01busplan\FY01%20BP%20Emission%20Targets\Emissions%20Forecast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General/Modeling%20Team/Environmental/20240801/8_31_2012__Copy%20of%20Copy%20of%20LCOE_split_cost_categories__WBN2-focus_v8_FY13_budget_data.xlsx" TargetMode="External"/><Relationship Id="rId1" Type="http://schemas.openxmlformats.org/officeDocument/2006/relationships/externalLinkPath" Target="/teams/2025IRP/Shared%20Documents/General/Modeling%20Team/Environmental/20240801/8_31_2012__Copy%20of%20Copy%20of%20LCOE_split_cost_categories__WBN2-focus_v8_FY13_budget_dat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lddibias\Local%20Settings\Temporary%20Internet%20Files\OLK2\RQ41T_INGRateAd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96CAP"/>
      <sheetName val="Replacement Cost"/>
      <sheetName val="Incremental Data"/>
      <sheetName val="NDC"/>
      <sheetName val="Unit Generation Cost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livered Gas"/>
      <sheetName val="Gas Trans&amp;Basis"/>
      <sheetName val="Gas Trans&amp;Basis TN160 ST"/>
      <sheetName val="Natural Gas"/>
      <sheetName val="Natural Gas (2)"/>
      <sheetName val="Diesel_Trans"/>
      <sheetName val="Diesel"/>
      <sheetName val="Diesel (2)"/>
      <sheetName val="Summary"/>
      <sheetName val="Charts"/>
      <sheetName val="Controls"/>
      <sheetName val="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f"/>
      <sheetName val="thermal"/>
      <sheetName val="renew"/>
      <sheetName val="fuel emission"/>
      <sheetName val="outage"/>
      <sheetName val="esc"/>
      <sheetName val="fuel"/>
      <sheetName val="up"/>
      <sheetName val="hydro"/>
      <sheetName val="annual pivot (2)"/>
      <sheetName val="wind pivot"/>
      <sheetName val="annual pivot"/>
      <sheetName val="mo pivot"/>
      <sheetName val="input"/>
      <sheetName val="ng"/>
      <sheetName val="retirement"/>
      <sheetName val="CPR fossil op constraints"/>
      <sheetName val="water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 Chart Cost "/>
      <sheetName val="Cover"/>
      <sheetName val="Contents"/>
      <sheetName val="Objectives"/>
      <sheetName val="Major Issues _C"/>
      <sheetName val="Highlights Cost"/>
      <sheetName val="Highlights Comp"/>
      <sheetName val="Highlights Cust"/>
      <sheetName val="Highlights Cust (2)"/>
      <sheetName val="Planning Assump"/>
      <sheetName val="I"/>
      <sheetName val="J"/>
      <sheetName val="sandChart"/>
      <sheetName val="Pie Chart by Or"/>
      <sheetName val="CapitalPie "/>
      <sheetName val="EDp1"/>
      <sheetName val="EDp2"/>
      <sheetName val="EDp3"/>
      <sheetName val="EDp4"/>
      <sheetName val="EDp5"/>
      <sheetName val="Automation"/>
      <sheetName val="Fishbone"/>
      <sheetName val="Appendix"/>
      <sheetName val="CSF Alignment"/>
      <sheetName val="Project Plan Su"/>
      <sheetName val="COO_BOD_PRES_Template FY01"/>
    </sheetNames>
    <sheetDataSet>
      <sheetData sheetId="0" refreshError="1">
        <row r="5">
          <cell r="R5">
            <v>347.4</v>
          </cell>
        </row>
        <row r="6">
          <cell r="R6">
            <v>61.2</v>
          </cell>
        </row>
        <row r="7">
          <cell r="R7">
            <v>205</v>
          </cell>
        </row>
        <row r="8">
          <cell r="R8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ase"/>
      <sheetName val="LCOE Scenario Analyzer"/>
      <sheetName val="Charts"/>
      <sheetName val="LCOE Engine"/>
      <sheetName val="MWs"/>
      <sheetName val="Hydro Fixed Costs"/>
      <sheetName val="Existing CCs"/>
      <sheetName val="Nuclear Fixed Costs"/>
      <sheetName val="Historical NG Prices - Infltn"/>
      <sheetName val="NG Price Forecasts"/>
      <sheetName val="Coal Price Forecasts"/>
      <sheetName val="Phase3 Coal Data -Capital &amp; FOM"/>
      <sheetName val="Escalation Rates"/>
      <sheetName val="New Expansion Units"/>
      <sheetName val="Avg Heat Rates"/>
      <sheetName val="Capacity Factors"/>
      <sheetName val="menu items"/>
      <sheetName val="CO2"/>
      <sheetName val="OpCosts.PaR.FY14.Budget"/>
      <sheetName val="CapEx Inputs FY14 Budget"/>
      <sheetName val="Updating Instructions"/>
      <sheetName val="version history"/>
      <sheetName val="LCOE"/>
      <sheetName val="Phase 5 from Glenn 4-21-2014"/>
      <sheetName val="LCOE_Analyzer_EE_IRP_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96CAP"/>
      <sheetName val="F97CAP mkup"/>
      <sheetName val="F97CAP"/>
      <sheetName val="CT97CA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F1-3"/>
      <sheetName val="BRF1"/>
      <sheetName val="COF1-4"/>
      <sheetName val="COF5"/>
      <sheetName val="CUF1-2"/>
      <sheetName val="GAF1-4"/>
      <sheetName val="JSF3-4"/>
      <sheetName val="JOF1-6"/>
      <sheetName val="JOF7-10"/>
      <sheetName val="KIF1-9"/>
      <sheetName val="PAF1-2"/>
      <sheetName val="PAF3"/>
      <sheetName val="SHF1-9"/>
      <sheetName val="SHF1-4"/>
      <sheetName val="SHF5-9"/>
      <sheetName val="WCF1-6"/>
      <sheetName val="WCF13"/>
      <sheetName val="WCF46"/>
      <sheetName val="WCF7-8"/>
      <sheetName val="Fixed O&amp;M"/>
      <sheetName val="CleanAirFixedO&amp;M"/>
      <sheetName val="Plant Capital"/>
      <sheetName val="Additional Capital"/>
      <sheetName val="Transmission"/>
      <sheetName val="CleanAirCapital"/>
      <sheetName val="AshMitigation"/>
      <sheetName val="Closure Costs"/>
      <sheetName val="Offsite Waste Disposal Cost"/>
      <sheetName val="Water Compliance Costs"/>
      <sheetName val="Capital Summary"/>
      <sheetName val="FOMRates"/>
      <sheetName val="COE"/>
      <sheetName val="Cash Flow"/>
      <sheetName val="As Spent"/>
      <sheetName val="FPG_Control_Cost_Detail"/>
      <sheetName val="Summary_for_Andrew"/>
      <sheetName val="CC_UnitCapital (v3)"/>
      <sheetName val="CC_ExpUnitChars"/>
      <sheetName val="Nuclear_BLN1"/>
      <sheetName val="Nuclear_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F1-3"/>
      <sheetName val="BRF1"/>
      <sheetName val="COF1-4"/>
      <sheetName val="COF5"/>
      <sheetName val="CUF1-2"/>
      <sheetName val="GAF1-4"/>
      <sheetName val="JSF3-4"/>
      <sheetName val="JOF1-6"/>
      <sheetName val="JOF7-10"/>
      <sheetName val="KIF1-9"/>
      <sheetName val="PAF1-2"/>
      <sheetName val="PAF3"/>
      <sheetName val="SHF1-9"/>
      <sheetName val="SHF1-4"/>
      <sheetName val="SHF5-9"/>
      <sheetName val="WCF1-6"/>
      <sheetName val="WCF13"/>
      <sheetName val="WCF46"/>
      <sheetName val="WCF7-8"/>
      <sheetName val="Fixed O&amp;M"/>
      <sheetName val="CleanAirFixedO&amp;M"/>
      <sheetName val="Plant Capital"/>
      <sheetName val="Additional Capital"/>
      <sheetName val="Transmission"/>
      <sheetName val="CleanAirCapital"/>
      <sheetName val="AshMitigation"/>
      <sheetName val="Closure Costs"/>
      <sheetName val="Offsite Waste Disposal Cost"/>
      <sheetName val="Water Compliance Costs"/>
      <sheetName val="Capital Summary"/>
      <sheetName val="FOMRates"/>
      <sheetName val="COE"/>
      <sheetName val="Cash Flow"/>
      <sheetName val="As Spent"/>
      <sheetName val="FPG_Control_Cost_Detail"/>
      <sheetName val="Summary_for_Andrew"/>
      <sheetName val="CC_UnitCapital (v3)"/>
      <sheetName val="CC_ExpUnitChars"/>
      <sheetName val="Nuclear_BLN1"/>
      <sheetName val="Nuclear_oth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x Emission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BN2_breakeven"/>
      <sheetName val="WBN2_Reconcile"/>
      <sheetName val="PaR_FY13LRFP_MCP-lambda"/>
      <sheetName val="OpLife_CapitalLife_match_ex"/>
      <sheetName val="Updating Instructions"/>
      <sheetName val="UnitNames_Lookup"/>
      <sheetName val="CapacityTable"/>
      <sheetName val="Regressions"/>
      <sheetName val="Levelized"/>
      <sheetName val="CapacityCosts"/>
      <sheetName val="EEDR"/>
      <sheetName val="OpCosts"/>
      <sheetName val="OpCosts.PaR.FY13Budget.data"/>
      <sheetName val="OpCosts.PaR.FY13LRFP.data"/>
      <sheetName val="Assumptions"/>
      <sheetName val="Original LCOE workbook &gt;&gt;"/>
      <sheetName val="Comparison Tab"/>
      <sheetName val="Total COE Data"/>
      <sheetName val="phase_2_coal_capital_costs"/>
      <sheetName val="existing_gas_est"/>
      <sheetName val="nuclear_est"/>
      <sheetName val="nuclear_est for WBN2"/>
      <sheetName val="WBN 2_$1BB"/>
      <sheetName val="WBN 2_$2BB"/>
      <sheetName val="WBN 2_$3BB"/>
      <sheetName val="hydro_est"/>
      <sheetName val="new_gas_est"/>
      <sheetName val="new_gas_est_2015"/>
      <sheetName val="Op Costs"/>
      <sheetName val="PaR Avg Operating Costs"/>
      <sheetName val="PaR Capacity Factor"/>
      <sheetName val="LCOE Comparison"/>
      <sheetName val="New Master Summary-Old"/>
      <sheetName val="FY13_Budget_May_23_CapEx Valu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(BASE)"/>
      <sheetName val="Elapsed Quarters"/>
      <sheetName val="INGRAMTR0029_12-01-05"/>
      <sheetName val="INGRAMTR0029_10-01-05"/>
      <sheetName val="INGRAMTR0029_07-01-05"/>
      <sheetName val="INGRAMTR0029_04-01-05"/>
      <sheetName val="INGRAMTR0029_1-01-05"/>
      <sheetName val="INGRAMTR0029_10-01-04"/>
      <sheetName val="INGRAMTR0029_07-01-04"/>
      <sheetName val="INGRAMTR0029_04-01-04"/>
      <sheetName val="INGRAMTR0029_01-01-04"/>
      <sheetName val="INGRAMTR0029_10-01-03"/>
      <sheetName val="INGRAMTR0029_7-01-03"/>
      <sheetName val="INGRAMTR0029_4-01-03"/>
      <sheetName val="INGRAM190951_1-01-03"/>
      <sheetName val="INGRAM190951_10-01-02"/>
      <sheetName val="INGRAM190951_7-1-02"/>
      <sheetName val="INGRAM190951_04-01-0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VA_Corp_and_Event_Template_16x9_Sept 2020">
  <a:themeElements>
    <a:clrScheme name="Custom 1">
      <a:dk1>
        <a:sysClr val="windowText" lastClr="000000"/>
      </a:dk1>
      <a:lt1>
        <a:sysClr val="window" lastClr="FFFFFF"/>
      </a:lt1>
      <a:dk2>
        <a:srgbClr val="1C3D6E"/>
      </a:dk2>
      <a:lt2>
        <a:srgbClr val="7F7F7F"/>
      </a:lt2>
      <a:accent1>
        <a:srgbClr val="1C3D6E"/>
      </a:accent1>
      <a:accent2>
        <a:srgbClr val="457EAF"/>
      </a:accent2>
      <a:accent3>
        <a:srgbClr val="6A9033"/>
      </a:accent3>
      <a:accent4>
        <a:srgbClr val="E56027"/>
      </a:accent4>
      <a:accent5>
        <a:srgbClr val="2B9198"/>
      </a:accent5>
      <a:accent6>
        <a:srgbClr val="2F2F2E"/>
      </a:accent6>
      <a:hlink>
        <a:srgbClr val="003A70"/>
      </a:hlink>
      <a:folHlink>
        <a:srgbClr val="E56027"/>
      </a:folHlink>
    </a:clrScheme>
    <a:fontScheme name="Custom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2"/>
        </a:solidFill>
        <a:ln w="38100" cap="flat" cmpd="sng" algn="ctr">
          <a:noFill/>
          <a:prstDash val="solid"/>
        </a:ln>
        <a:effectLst/>
      </a:spPr>
      <a:bodyPr vert="horz" lIns="91440" tIns="91440" rIns="91440" bIns="91440" rtlCol="0" anchor="ctr"/>
      <a:lstStyle>
        <a:defPPr marL="0" marR="0" indent="0" algn="ctr" defTabSz="914400" eaLnBrk="1" fontAlgn="auto" latinLnBrk="0" hangingPunct="1">
          <a:lnSpc>
            <a:spcPts val="1720"/>
          </a:lnSpc>
          <a:spcBef>
            <a:spcPts val="0"/>
          </a:spcBef>
          <a:spcAft>
            <a:spcPts val="0"/>
          </a:spcAft>
          <a:buClr>
            <a:srgbClr val="FFFFFF"/>
          </a:buClr>
          <a:buSzTx/>
          <a:buFontTx/>
          <a:buNone/>
          <a:tabLst/>
          <a:defRPr kumimoji="0" sz="1200" b="0" i="0" u="none" strike="noStrike" kern="0" cap="none" spc="0" normalizeH="0" baseline="0" noProof="0" dirty="0" smtClean="0">
            <a:ln>
              <a:noFill/>
            </a:ln>
            <a:solidFill>
              <a:schemeClr val="accent3"/>
            </a:solidFill>
            <a:effectLst/>
            <a:uLnTx/>
            <a:uFillTx/>
            <a:latin typeface="Calibri"/>
            <a:ea typeface="+mn-ea"/>
            <a:cs typeface="Arial Unicode MS" pitchFamily="34" charset="-128"/>
          </a:defRPr>
        </a:defPPr>
      </a:lst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bg2"/>
        </a:solidFill>
      </a:spPr>
      <a:bodyPr wrap="none" tIns="91440" bIns="91440" rtlCol="0" anchor="ctr" anchorCtr="0">
        <a:noAutofit/>
      </a:bodyPr>
      <a:lstStyle>
        <a:defPPr algn="ctr">
          <a:defRPr sz="1200"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New PPT Template" id="{53A037E0-7D53-4F63-8C00-659BED7C369E}" vid="{8D2E344F-69EC-4CB9-BD36-2D00CB28C048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2F3C-DB6B-40AF-9FF7-AF4574843913}">
  <dimension ref="A1:AC37"/>
  <sheetViews>
    <sheetView tabSelected="1" zoomScaleNormal="100" workbookViewId="0"/>
  </sheetViews>
  <sheetFormatPr defaultColWidth="7.75" defaultRowHeight="12.5" x14ac:dyDescent="0.25"/>
  <cols>
    <col min="1" max="1" width="16.58203125" style="3" customWidth="1"/>
    <col min="2" max="26" width="5.75" style="3" customWidth="1"/>
    <col min="27" max="27" width="7.75" style="3"/>
    <col min="28" max="28" width="8.58203125" style="3" bestFit="1" customWidth="1"/>
    <col min="29" max="16384" width="7.75" style="3"/>
  </cols>
  <sheetData>
    <row r="1" spans="1:29" ht="14" x14ac:dyDescent="0.3">
      <c r="A1" s="11" t="s">
        <v>30</v>
      </c>
    </row>
    <row r="2" spans="1:29" ht="14" x14ac:dyDescent="0.3">
      <c r="A2" s="11" t="s">
        <v>33</v>
      </c>
    </row>
    <row r="4" spans="1:29" x14ac:dyDescent="0.25">
      <c r="A4" s="12" t="s">
        <v>21</v>
      </c>
      <c r="B4" s="13">
        <v>2026</v>
      </c>
      <c r="C4" s="13">
        <v>2027</v>
      </c>
      <c r="D4" s="13">
        <v>2028</v>
      </c>
      <c r="E4" s="13">
        <v>2029</v>
      </c>
      <c r="F4" s="13">
        <v>2030</v>
      </c>
      <c r="G4" s="13">
        <v>2031</v>
      </c>
      <c r="H4" s="13">
        <v>2032</v>
      </c>
      <c r="I4" s="13">
        <v>2033</v>
      </c>
      <c r="J4" s="13">
        <v>2034</v>
      </c>
      <c r="K4" s="13">
        <v>2035</v>
      </c>
      <c r="L4" s="13">
        <v>2036</v>
      </c>
      <c r="M4" s="13">
        <v>2037</v>
      </c>
      <c r="N4" s="13">
        <v>2038</v>
      </c>
      <c r="O4" s="13">
        <v>2039</v>
      </c>
      <c r="P4" s="13">
        <v>2040</v>
      </c>
      <c r="Q4" s="13">
        <v>2041</v>
      </c>
      <c r="R4" s="13">
        <v>2042</v>
      </c>
      <c r="S4" s="13">
        <v>2043</v>
      </c>
      <c r="T4" s="13">
        <v>2044</v>
      </c>
      <c r="U4" s="13">
        <v>2045</v>
      </c>
      <c r="V4" s="13">
        <v>2046</v>
      </c>
      <c r="W4" s="13">
        <v>2047</v>
      </c>
      <c r="X4" s="13">
        <v>2048</v>
      </c>
      <c r="Y4" s="13">
        <v>2049</v>
      </c>
      <c r="Z4" s="13">
        <v>2050</v>
      </c>
    </row>
    <row r="5" spans="1:29" x14ac:dyDescent="0.25">
      <c r="A5" s="4" t="s">
        <v>2</v>
      </c>
      <c r="B5" s="5">
        <v>65.341496891021734</v>
      </c>
      <c r="C5" s="5">
        <v>63.72339055776596</v>
      </c>
      <c r="D5" s="5">
        <v>63.666991302490231</v>
      </c>
      <c r="E5" s="5">
        <v>66.664646532058711</v>
      </c>
      <c r="F5" s="5">
        <v>68.116125235795977</v>
      </c>
      <c r="G5" s="5">
        <v>67.161566939830777</v>
      </c>
      <c r="H5" s="5">
        <v>66.202822283744808</v>
      </c>
      <c r="I5" s="5">
        <v>68.921173238992694</v>
      </c>
      <c r="J5" s="5">
        <v>65.832242570161824</v>
      </c>
      <c r="K5" s="5">
        <v>67.024269158601754</v>
      </c>
      <c r="L5" s="5">
        <v>68.624426100969316</v>
      </c>
      <c r="M5" s="5">
        <v>67.42173539090156</v>
      </c>
      <c r="N5" s="5">
        <v>66.52370204424858</v>
      </c>
      <c r="O5" s="5">
        <v>69.73275258374214</v>
      </c>
      <c r="P5" s="5">
        <v>66.320360354661943</v>
      </c>
      <c r="Q5" s="5">
        <v>68.405952302217486</v>
      </c>
      <c r="R5" s="5">
        <v>69.159707551181313</v>
      </c>
      <c r="S5" s="5">
        <v>67.778949616670602</v>
      </c>
      <c r="T5" s="5">
        <v>67.042156226396557</v>
      </c>
      <c r="U5" s="5">
        <v>70.328897207975388</v>
      </c>
      <c r="V5" s="5">
        <v>66.68307144284249</v>
      </c>
      <c r="W5" s="5">
        <v>68.213238284826275</v>
      </c>
      <c r="X5" s="5">
        <v>69.380003106117243</v>
      </c>
      <c r="Y5" s="5">
        <v>67.800853089570992</v>
      </c>
      <c r="Z5" s="5">
        <v>66.658682515382765</v>
      </c>
    </row>
    <row r="6" spans="1:29" x14ac:dyDescent="0.25">
      <c r="A6" s="6" t="s">
        <v>1</v>
      </c>
      <c r="B6" s="5">
        <v>17.192790145874024</v>
      </c>
      <c r="C6" s="5">
        <v>17.273315277099609</v>
      </c>
      <c r="D6" s="5">
        <v>17.181073013305664</v>
      </c>
      <c r="E6" s="5">
        <v>17.523730209350585</v>
      </c>
      <c r="F6" s="5">
        <v>17.463797729492189</v>
      </c>
      <c r="G6" s="5">
        <v>17.745168154239654</v>
      </c>
      <c r="H6" s="5">
        <v>17.792241630077363</v>
      </c>
      <c r="I6" s="5">
        <v>17.640755237102507</v>
      </c>
      <c r="J6" s="5">
        <v>17.647440767288209</v>
      </c>
      <c r="K6" s="5">
        <v>16.231400321483612</v>
      </c>
      <c r="L6" s="5">
        <v>16.267428457736969</v>
      </c>
      <c r="M6" s="5">
        <v>16.306513868808747</v>
      </c>
      <c r="N6" s="5">
        <v>16.273969008922577</v>
      </c>
      <c r="O6" s="5">
        <v>16.21768099308014</v>
      </c>
      <c r="P6" s="5">
        <v>16.290521970272064</v>
      </c>
      <c r="Q6" s="5">
        <v>16.301183371067047</v>
      </c>
      <c r="R6" s="5">
        <v>16.328869188308715</v>
      </c>
      <c r="S6" s="5">
        <v>16.350769765377045</v>
      </c>
      <c r="T6" s="5">
        <v>16.346092322349548</v>
      </c>
      <c r="U6" s="5">
        <v>16.230457917213439</v>
      </c>
      <c r="V6" s="5">
        <v>16.316445751190187</v>
      </c>
      <c r="W6" s="5">
        <v>16.329622673511505</v>
      </c>
      <c r="X6" s="5">
        <v>16.448814059257508</v>
      </c>
      <c r="Y6" s="5">
        <v>16.343638821601868</v>
      </c>
      <c r="Z6" s="5">
        <v>16.284970768928527</v>
      </c>
    </row>
    <row r="7" spans="1:29" x14ac:dyDescent="0.25">
      <c r="A7" s="6" t="s">
        <v>6</v>
      </c>
      <c r="B7" s="5">
        <v>38.898270025014874</v>
      </c>
      <c r="C7" s="5">
        <v>30.970860184192656</v>
      </c>
      <c r="D7" s="5">
        <v>28.61158310842514</v>
      </c>
      <c r="E7" s="5">
        <v>28.242423505306245</v>
      </c>
      <c r="F7" s="5">
        <v>28.587621990203857</v>
      </c>
      <c r="G7" s="5">
        <v>29.580273950099944</v>
      </c>
      <c r="H7" s="5">
        <v>28.582121421575547</v>
      </c>
      <c r="I7" s="5">
        <v>23.346629216670991</v>
      </c>
      <c r="J7" s="5">
        <v>27.686799242019653</v>
      </c>
      <c r="K7" s="5">
        <v>14.018333846807479</v>
      </c>
      <c r="L7" s="5">
        <v>14.342405200958252</v>
      </c>
      <c r="M7" s="5">
        <v>15.093699966430664</v>
      </c>
      <c r="N7" s="5">
        <v>15.398446426391601</v>
      </c>
      <c r="O7" s="5">
        <v>15.397100246429444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</row>
    <row r="8" spans="1:29" x14ac:dyDescent="0.25">
      <c r="A8" s="6" t="s">
        <v>5</v>
      </c>
      <c r="B8" s="5">
        <v>45.299730709405821</v>
      </c>
      <c r="C8" s="5">
        <v>56.898052898700563</v>
      </c>
      <c r="D8" s="5">
        <v>62.89849049056081</v>
      </c>
      <c r="E8" s="5">
        <v>62.684279612685764</v>
      </c>
      <c r="F8" s="5">
        <v>63.573287721093024</v>
      </c>
      <c r="G8" s="5">
        <v>65.729832033646687</v>
      </c>
      <c r="H8" s="5">
        <v>71.066437627119399</v>
      </c>
      <c r="I8" s="5">
        <v>75.493674851007029</v>
      </c>
      <c r="J8" s="5">
        <v>74.521153520069291</v>
      </c>
      <c r="K8" s="5">
        <v>88.915791619670969</v>
      </c>
      <c r="L8" s="5">
        <v>88.082211082092684</v>
      </c>
      <c r="M8" s="5">
        <v>88.875651706657578</v>
      </c>
      <c r="N8" s="5">
        <v>90.642569149590301</v>
      </c>
      <c r="O8" s="5">
        <v>88.530209108603586</v>
      </c>
      <c r="P8" s="5">
        <v>108.58836279947238</v>
      </c>
      <c r="Q8" s="5">
        <v>106.9832292491004</v>
      </c>
      <c r="R8" s="5">
        <v>107.76997719035802</v>
      </c>
      <c r="S8" s="5">
        <v>110.11211317448078</v>
      </c>
      <c r="T8" s="5">
        <v>112.69449453505055</v>
      </c>
      <c r="U8" s="5">
        <v>111.69949648178296</v>
      </c>
      <c r="V8" s="5">
        <v>117.45231455313919</v>
      </c>
      <c r="W8" s="5">
        <v>117.47843182787972</v>
      </c>
      <c r="X8" s="5">
        <v>119.54603914064096</v>
      </c>
      <c r="Y8" s="5">
        <v>121.85828605605217</v>
      </c>
      <c r="Z8" s="5">
        <v>122.92641758167504</v>
      </c>
    </row>
    <row r="9" spans="1:29" x14ac:dyDescent="0.25">
      <c r="A9" s="6" t="s">
        <v>7</v>
      </c>
      <c r="B9" s="5">
        <v>8.3177662020921712</v>
      </c>
      <c r="C9" s="5">
        <v>9.025536706067621</v>
      </c>
      <c r="D9" s="5">
        <v>10.408507837623358</v>
      </c>
      <c r="E9" s="5">
        <v>11.398023530825972</v>
      </c>
      <c r="F9" s="5">
        <v>11.81870845156163</v>
      </c>
      <c r="G9" s="5">
        <v>11.272024816386402</v>
      </c>
      <c r="H9" s="5">
        <v>9.6074874426759784</v>
      </c>
      <c r="I9" s="5">
        <v>8.2034301534593101</v>
      </c>
      <c r="J9" s="5">
        <v>8.2821618643999102</v>
      </c>
      <c r="K9" s="5">
        <v>8.4404014657437809</v>
      </c>
      <c r="L9" s="5">
        <v>8.6015423478186133</v>
      </c>
      <c r="M9" s="5">
        <v>8.5134484483301645</v>
      </c>
      <c r="N9" s="5">
        <v>8.254875102035701</v>
      </c>
      <c r="O9" s="5">
        <v>8.151863534584642</v>
      </c>
      <c r="P9" s="5">
        <v>8.23233636845689</v>
      </c>
      <c r="Q9" s="5">
        <v>8.1537745057940487</v>
      </c>
      <c r="R9" s="5">
        <v>7.5485594591796401</v>
      </c>
      <c r="S9" s="5">
        <v>7.4310379002094269</v>
      </c>
      <c r="T9" s="5">
        <v>7.2568159847855567</v>
      </c>
      <c r="U9" s="5">
        <v>5.9623599975109096</v>
      </c>
      <c r="V9" s="5">
        <v>5.098745784044266</v>
      </c>
      <c r="W9" s="5">
        <v>5.0254890849590304</v>
      </c>
      <c r="X9" s="5">
        <v>3.9037077772617339</v>
      </c>
      <c r="Y9" s="5">
        <v>4.3986283094882968</v>
      </c>
      <c r="Z9" s="5">
        <v>6.3448043823242184</v>
      </c>
    </row>
    <row r="10" spans="1:29" x14ac:dyDescent="0.25">
      <c r="A10" s="6" t="s">
        <v>3</v>
      </c>
      <c r="B10" s="5">
        <v>2.3123674863278865</v>
      </c>
      <c r="C10" s="5">
        <v>2.0722198384702204</v>
      </c>
      <c r="D10" s="5">
        <v>2.4172369459271432</v>
      </c>
      <c r="E10" s="5">
        <v>2.1000835829377174</v>
      </c>
      <c r="F10" s="5">
        <v>2.2154226274490356</v>
      </c>
      <c r="G10" s="5">
        <v>2.4259528681039808</v>
      </c>
      <c r="H10" s="5">
        <v>2.5235565640777349</v>
      </c>
      <c r="I10" s="5">
        <v>3.0375468671917916</v>
      </c>
      <c r="J10" s="5">
        <v>2.7809614594578744</v>
      </c>
      <c r="K10" s="5">
        <v>3.2520734262466431</v>
      </c>
      <c r="L10" s="5">
        <v>3.3231171517968177</v>
      </c>
      <c r="M10" s="5">
        <v>3.0302340023517607</v>
      </c>
      <c r="N10" s="5">
        <v>2.7313919568657874</v>
      </c>
      <c r="O10" s="5">
        <v>3.0512014338970186</v>
      </c>
      <c r="P10" s="5">
        <v>3.1736619305685161</v>
      </c>
      <c r="Q10" s="5">
        <v>3.6830979270637036</v>
      </c>
      <c r="R10" s="5">
        <v>3.6481678947806357</v>
      </c>
      <c r="S10" s="5">
        <v>3.3032549143135546</v>
      </c>
      <c r="T10" s="5">
        <v>3.456119047291577</v>
      </c>
      <c r="U10" s="5">
        <v>3.4353083025217055</v>
      </c>
      <c r="V10" s="5">
        <v>3.1263105211704971</v>
      </c>
      <c r="W10" s="5">
        <v>3.1605958174616098</v>
      </c>
      <c r="X10" s="5">
        <v>3.4922701036930084</v>
      </c>
      <c r="Y10" s="5">
        <v>3.17579586699605</v>
      </c>
      <c r="Z10" s="5">
        <v>3.2519872668385505</v>
      </c>
    </row>
    <row r="11" spans="1:29" x14ac:dyDescent="0.25">
      <c r="A11" s="6" t="s">
        <v>0</v>
      </c>
      <c r="B11" s="5">
        <v>2.8310726046562196E-2</v>
      </c>
      <c r="C11" s="5">
        <v>4.7653059482574464E-2</v>
      </c>
      <c r="D11" s="5">
        <v>6.62504231929779E-2</v>
      </c>
      <c r="E11" s="5">
        <v>8.3604876041412354E-2</v>
      </c>
      <c r="F11" s="5">
        <v>0.45864842173604847</v>
      </c>
      <c r="G11" s="5">
        <v>0.80743100905985921</v>
      </c>
      <c r="H11" s="5">
        <v>1.1481954540323349</v>
      </c>
      <c r="I11" s="5">
        <v>1.485886950534099</v>
      </c>
      <c r="J11" s="5">
        <v>1.8249941197156003</v>
      </c>
      <c r="K11" s="5">
        <v>2.1590159840153649</v>
      </c>
      <c r="L11" s="5">
        <v>2.4965120820875164</v>
      </c>
      <c r="M11" s="5">
        <v>2.8219384844788</v>
      </c>
      <c r="N11" s="5">
        <v>3.1483783634044813</v>
      </c>
      <c r="O11" s="5">
        <v>3.4767881456852483</v>
      </c>
      <c r="P11" s="5">
        <v>3.7095824802891584</v>
      </c>
      <c r="Q11" s="5">
        <v>3.9950863892506021</v>
      </c>
      <c r="R11" s="5">
        <v>4.2275208908201236</v>
      </c>
      <c r="S11" s="5">
        <v>4.4484764989244283</v>
      </c>
      <c r="T11" s="5">
        <v>4.6849405437398017</v>
      </c>
      <c r="U11" s="5">
        <v>4.6657744572309605</v>
      </c>
      <c r="V11" s="5">
        <v>4.674447109405679</v>
      </c>
      <c r="W11" s="5">
        <v>4.6816322660744483</v>
      </c>
      <c r="X11" s="5">
        <v>4.6066636128389069</v>
      </c>
      <c r="Y11" s="5">
        <v>4.5224954965227662</v>
      </c>
      <c r="Z11" s="5">
        <v>4.462783816482057</v>
      </c>
    </row>
    <row r="12" spans="1:29" x14ac:dyDescent="0.25">
      <c r="A12" s="6" t="s">
        <v>4</v>
      </c>
      <c r="B12" s="5">
        <v>5.0366622235625984E-2</v>
      </c>
      <c r="C12" s="5">
        <v>4.0906120210886E-2</v>
      </c>
      <c r="D12" s="5">
        <v>2.3688107281923294E-2</v>
      </c>
      <c r="E12" s="5">
        <v>3.0517644345760344E-2</v>
      </c>
      <c r="F12" s="5">
        <v>2.727254570275545E-2</v>
      </c>
      <c r="G12" s="5">
        <v>3.8118104040622713E-2</v>
      </c>
      <c r="H12" s="5">
        <v>1.0690371107310057E-2</v>
      </c>
      <c r="I12" s="5">
        <v>1.0968354035168887E-2</v>
      </c>
      <c r="J12" s="5">
        <v>2.7377299312502146E-2</v>
      </c>
      <c r="K12" s="5">
        <v>3.0918479710817337E-3</v>
      </c>
      <c r="L12" s="5">
        <v>2.0177520103752612E-3</v>
      </c>
      <c r="M12" s="5">
        <v>5.6723101101815703E-3</v>
      </c>
      <c r="N12" s="5">
        <v>1.068744620680809E-2</v>
      </c>
      <c r="O12" s="5">
        <v>6.4087089635431766E-3</v>
      </c>
      <c r="P12" s="5">
        <v>1.8601471040397881E-2</v>
      </c>
      <c r="Q12" s="5">
        <v>1.3600311398506164E-2</v>
      </c>
      <c r="R12" s="5">
        <v>1.6749999970197677E-3</v>
      </c>
      <c r="S12" s="5">
        <v>1.3550923895090819E-2</v>
      </c>
      <c r="T12" s="5">
        <v>1.0032244920730592E-2</v>
      </c>
      <c r="U12" s="5">
        <v>1.8931414060294628E-2</v>
      </c>
      <c r="V12" s="5">
        <v>7.5006084598600864E-2</v>
      </c>
      <c r="W12" s="5">
        <v>8.0670870423316957E-2</v>
      </c>
      <c r="X12" s="5">
        <v>6.2746715545654294E-2</v>
      </c>
      <c r="Y12" s="5">
        <v>6.5871207825839523E-2</v>
      </c>
      <c r="Z12" s="5">
        <v>8.0545336205512283E-2</v>
      </c>
    </row>
    <row r="13" spans="1:29" x14ac:dyDescent="0.25">
      <c r="A13" s="7" t="s">
        <v>8</v>
      </c>
      <c r="B13" s="8">
        <f t="shared" ref="B13:Z13" si="0">SUM(B5:B12)</f>
        <v>177.44109880801872</v>
      </c>
      <c r="C13" s="8">
        <f t="shared" si="0"/>
        <v>180.05193464199007</v>
      </c>
      <c r="D13" s="8">
        <f t="shared" si="0"/>
        <v>185.27382122880721</v>
      </c>
      <c r="E13" s="8">
        <f t="shared" si="0"/>
        <v>188.72730949355218</v>
      </c>
      <c r="F13" s="8">
        <f t="shared" si="0"/>
        <v>192.26088472303454</v>
      </c>
      <c r="G13" s="8">
        <f t="shared" si="0"/>
        <v>194.76036787540792</v>
      </c>
      <c r="H13" s="8">
        <f t="shared" si="0"/>
        <v>196.93355279441047</v>
      </c>
      <c r="I13" s="8">
        <f t="shared" si="0"/>
        <v>198.14006486899359</v>
      </c>
      <c r="J13" s="8">
        <f t="shared" si="0"/>
        <v>198.60313084242483</v>
      </c>
      <c r="K13" s="8">
        <f t="shared" si="0"/>
        <v>200.04437767054071</v>
      </c>
      <c r="L13" s="8">
        <f t="shared" si="0"/>
        <v>201.73966017547056</v>
      </c>
      <c r="M13" s="8">
        <f t="shared" si="0"/>
        <v>202.06889417806946</v>
      </c>
      <c r="N13" s="8">
        <f t="shared" si="0"/>
        <v>202.98401949766586</v>
      </c>
      <c r="O13" s="8">
        <f t="shared" si="0"/>
        <v>204.56400475498575</v>
      </c>
      <c r="P13" s="8">
        <f t="shared" si="0"/>
        <v>206.33342737476136</v>
      </c>
      <c r="Q13" s="8">
        <f t="shared" si="0"/>
        <v>207.5359240558918</v>
      </c>
      <c r="R13" s="8">
        <f t="shared" si="0"/>
        <v>208.6844771746255</v>
      </c>
      <c r="S13" s="8">
        <f t="shared" si="0"/>
        <v>209.43815279387093</v>
      </c>
      <c r="T13" s="8">
        <f t="shared" si="0"/>
        <v>211.49065090453431</v>
      </c>
      <c r="U13" s="8">
        <f t="shared" si="0"/>
        <v>212.34122577829567</v>
      </c>
      <c r="V13" s="8">
        <f t="shared" si="0"/>
        <v>213.42634124639093</v>
      </c>
      <c r="W13" s="8">
        <f t="shared" si="0"/>
        <v>214.96968082513587</v>
      </c>
      <c r="X13" s="8">
        <f t="shared" si="0"/>
        <v>217.440244515355</v>
      </c>
      <c r="Y13" s="8">
        <f t="shared" si="0"/>
        <v>218.16556884805797</v>
      </c>
      <c r="Z13" s="8">
        <f t="shared" si="0"/>
        <v>220.01019166783666</v>
      </c>
    </row>
    <row r="14" spans="1:29" s="9" customFormat="1" x14ac:dyDescent="0.25">
      <c r="AA14" s="3"/>
      <c r="AB14" s="3"/>
      <c r="AC14" s="3"/>
    </row>
    <row r="15" spans="1:29" x14ac:dyDescent="0.25">
      <c r="A15" s="12" t="s">
        <v>22</v>
      </c>
      <c r="B15" s="13">
        <v>2026</v>
      </c>
      <c r="C15" s="13">
        <v>2027</v>
      </c>
      <c r="D15" s="13">
        <v>2028</v>
      </c>
      <c r="E15" s="13">
        <v>2029</v>
      </c>
      <c r="F15" s="13">
        <v>2030</v>
      </c>
      <c r="G15" s="13">
        <v>2031</v>
      </c>
      <c r="H15" s="13">
        <v>2032</v>
      </c>
      <c r="I15" s="13">
        <v>2033</v>
      </c>
      <c r="J15" s="13">
        <v>2034</v>
      </c>
      <c r="K15" s="13">
        <v>2035</v>
      </c>
      <c r="L15" s="13">
        <v>2036</v>
      </c>
      <c r="M15" s="13">
        <v>2037</v>
      </c>
      <c r="N15" s="13">
        <v>2038</v>
      </c>
      <c r="O15" s="13">
        <v>2039</v>
      </c>
      <c r="P15" s="13">
        <v>2040</v>
      </c>
      <c r="Q15" s="13">
        <v>2041</v>
      </c>
      <c r="R15" s="13">
        <v>2042</v>
      </c>
      <c r="S15" s="13">
        <v>2043</v>
      </c>
      <c r="T15" s="13">
        <v>2044</v>
      </c>
      <c r="U15" s="13">
        <v>2045</v>
      </c>
      <c r="V15" s="13">
        <v>2046</v>
      </c>
      <c r="W15" s="13">
        <v>2047</v>
      </c>
      <c r="X15" s="13">
        <v>2048</v>
      </c>
      <c r="Y15" s="13">
        <v>2049</v>
      </c>
      <c r="Z15" s="13">
        <v>2050</v>
      </c>
    </row>
    <row r="16" spans="1:29" x14ac:dyDescent="0.25">
      <c r="A16" s="4" t="s">
        <v>2</v>
      </c>
      <c r="B16" s="5">
        <v>65.341496891021734</v>
      </c>
      <c r="C16" s="5">
        <v>63.72339055776596</v>
      </c>
      <c r="D16" s="5">
        <v>63.666991302490231</v>
      </c>
      <c r="E16" s="5">
        <v>66.664646532058711</v>
      </c>
      <c r="F16" s="5">
        <v>68.116125235795977</v>
      </c>
      <c r="G16" s="5">
        <v>67.161566939830777</v>
      </c>
      <c r="H16" s="5">
        <v>66.202822283744808</v>
      </c>
      <c r="I16" s="5">
        <v>71.294653234720229</v>
      </c>
      <c r="J16" s="5">
        <v>70.572362565279008</v>
      </c>
      <c r="K16" s="5">
        <v>74.137869195222848</v>
      </c>
      <c r="L16" s="5">
        <v>78.138866164445872</v>
      </c>
      <c r="M16" s="5">
        <v>79.282295388460156</v>
      </c>
      <c r="N16" s="5">
        <v>83.12438222002983</v>
      </c>
      <c r="O16" s="5">
        <v>86.333432637453086</v>
      </c>
      <c r="P16" s="5">
        <v>94.32692035222054</v>
      </c>
      <c r="Q16" s="5">
        <v>98.677992280244823</v>
      </c>
      <c r="R16" s="5">
        <v>99.45838736075163</v>
      </c>
      <c r="S16" s="5">
        <v>98.070789521455765</v>
      </c>
      <c r="T16" s="5">
        <v>97.429035926103595</v>
      </c>
      <c r="U16" s="5">
        <v>100.60093706393242</v>
      </c>
      <c r="V16" s="5">
        <v>96.981751313447958</v>
      </c>
      <c r="W16" s="5">
        <v>98.511918094396592</v>
      </c>
      <c r="X16" s="5">
        <v>99.766882927894599</v>
      </c>
      <c r="Y16" s="5">
        <v>98.072892823457721</v>
      </c>
      <c r="Z16" s="5">
        <v>96.95052248120308</v>
      </c>
    </row>
    <row r="17" spans="1:29" x14ac:dyDescent="0.25">
      <c r="A17" s="6" t="s">
        <v>1</v>
      </c>
      <c r="B17" s="5">
        <v>17.197425064086914</v>
      </c>
      <c r="C17" s="5">
        <v>17.27332275390625</v>
      </c>
      <c r="D17" s="5">
        <v>17.1799080657959</v>
      </c>
      <c r="E17" s="5">
        <v>17.523747306823729</v>
      </c>
      <c r="F17" s="5">
        <v>17.46387247467041</v>
      </c>
      <c r="G17" s="5">
        <v>17.746252367496492</v>
      </c>
      <c r="H17" s="5">
        <v>17.788835151195528</v>
      </c>
      <c r="I17" s="5">
        <v>17.640902469158174</v>
      </c>
      <c r="J17" s="5">
        <v>17.647147783279419</v>
      </c>
      <c r="K17" s="5">
        <v>16.241481315135957</v>
      </c>
      <c r="L17" s="5">
        <v>16.269483328342439</v>
      </c>
      <c r="M17" s="5">
        <v>16.308375868320464</v>
      </c>
      <c r="N17" s="5">
        <v>16.277785293102266</v>
      </c>
      <c r="O17" s="5">
        <v>16.216654320716859</v>
      </c>
      <c r="P17" s="5">
        <v>16.290257810115815</v>
      </c>
      <c r="Q17" s="5">
        <v>16.298940817356108</v>
      </c>
      <c r="R17" s="5">
        <v>16.329445177078249</v>
      </c>
      <c r="S17" s="5">
        <v>16.352106313228607</v>
      </c>
      <c r="T17" s="5">
        <v>16.360776343345641</v>
      </c>
      <c r="U17" s="5">
        <v>16.236785981178283</v>
      </c>
      <c r="V17" s="5">
        <v>16.315278697967528</v>
      </c>
      <c r="W17" s="5">
        <v>16.330316887378693</v>
      </c>
      <c r="X17" s="5">
        <v>16.450391695976258</v>
      </c>
      <c r="Y17" s="5">
        <v>16.337780240058898</v>
      </c>
      <c r="Z17" s="5">
        <v>16.288939030647278</v>
      </c>
    </row>
    <row r="18" spans="1:29" x14ac:dyDescent="0.25">
      <c r="A18" s="6" t="s">
        <v>6</v>
      </c>
      <c r="B18" s="5">
        <v>38.879830472946168</v>
      </c>
      <c r="C18" s="5">
        <v>31.220139031648635</v>
      </c>
      <c r="D18" s="5">
        <v>28.605974539279938</v>
      </c>
      <c r="E18" s="5">
        <v>28.128554467678072</v>
      </c>
      <c r="F18" s="5">
        <v>28.581126099586488</v>
      </c>
      <c r="G18" s="5">
        <v>29.577023717403414</v>
      </c>
      <c r="H18" s="5">
        <v>28.639194797873497</v>
      </c>
      <c r="I18" s="5">
        <v>26.914340959310532</v>
      </c>
      <c r="J18" s="5">
        <v>30.29391507191956</v>
      </c>
      <c r="K18" s="5">
        <v>14.961329572677613</v>
      </c>
      <c r="L18" s="5">
        <v>15.222393173217773</v>
      </c>
      <c r="M18" s="5">
        <v>15.533302391052246</v>
      </c>
      <c r="N18" s="5">
        <v>15.408751583099365</v>
      </c>
      <c r="O18" s="5">
        <v>15.382555412292481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</row>
    <row r="19" spans="1:29" x14ac:dyDescent="0.25">
      <c r="A19" s="6" t="s">
        <v>5</v>
      </c>
      <c r="B19" s="5">
        <v>45.318205319835087</v>
      </c>
      <c r="C19" s="5">
        <v>56.645154553164936</v>
      </c>
      <c r="D19" s="5">
        <v>62.902617785902898</v>
      </c>
      <c r="E19" s="5">
        <v>62.798937629902198</v>
      </c>
      <c r="F19" s="5">
        <v>63.58407197609472</v>
      </c>
      <c r="G19" s="5">
        <v>65.749388481012744</v>
      </c>
      <c r="H19" s="5">
        <v>71.124593057481036</v>
      </c>
      <c r="I19" s="5">
        <v>69.533574634434117</v>
      </c>
      <c r="J19" s="5">
        <v>67.248613398290445</v>
      </c>
      <c r="K19" s="5">
        <v>81.004944155833883</v>
      </c>
      <c r="L19" s="5">
        <v>78.009195604009022</v>
      </c>
      <c r="M19" s="5">
        <v>76.979359269610811</v>
      </c>
      <c r="N19" s="5">
        <v>74.544638422168063</v>
      </c>
      <c r="O19" s="5">
        <v>72.551663059062534</v>
      </c>
      <c r="P19" s="5">
        <v>81.036664238528743</v>
      </c>
      <c r="Q19" s="5">
        <v>77.111526538050938</v>
      </c>
      <c r="R19" s="5">
        <v>77.862653279966878</v>
      </c>
      <c r="S19" s="5">
        <v>80.327313449113831</v>
      </c>
      <c r="T19" s="5">
        <v>82.743170702455032</v>
      </c>
      <c r="U19" s="5">
        <v>81.926298730946343</v>
      </c>
      <c r="V19" s="5">
        <v>87.799355223144602</v>
      </c>
      <c r="W19" s="5">
        <v>88.307180753802342</v>
      </c>
      <c r="X19" s="5">
        <v>90.274605876324159</v>
      </c>
      <c r="Y19" s="5">
        <v>93.474994167997707</v>
      </c>
      <c r="Z19" s="5">
        <v>94.986837749994564</v>
      </c>
    </row>
    <row r="20" spans="1:29" x14ac:dyDescent="0.25">
      <c r="A20" s="6" t="s">
        <v>7</v>
      </c>
      <c r="B20" s="5">
        <v>8.3177812830209739</v>
      </c>
      <c r="C20" s="5">
        <v>9.0254972449317581</v>
      </c>
      <c r="D20" s="5">
        <v>10.408491716593504</v>
      </c>
      <c r="E20" s="5">
        <v>11.398022431597113</v>
      </c>
      <c r="F20" s="5">
        <v>11.818710487894714</v>
      </c>
      <c r="G20" s="5">
        <v>11.272032220803201</v>
      </c>
      <c r="H20" s="5">
        <v>9.607451143000274</v>
      </c>
      <c r="I20" s="5">
        <v>8.203428899258375</v>
      </c>
      <c r="J20" s="5">
        <v>8.2821568646430972</v>
      </c>
      <c r="K20" s="5">
        <v>8.4404014627039441</v>
      </c>
      <c r="L20" s="5">
        <v>8.6015423478186133</v>
      </c>
      <c r="M20" s="5">
        <v>8.5134484483301645</v>
      </c>
      <c r="N20" s="5">
        <v>8.254875102035701</v>
      </c>
      <c r="O20" s="5">
        <v>8.151863534584642</v>
      </c>
      <c r="P20" s="5">
        <v>8.23233636845689</v>
      </c>
      <c r="Q20" s="5">
        <v>8.1537745057940487</v>
      </c>
      <c r="R20" s="5">
        <v>7.5485594591796401</v>
      </c>
      <c r="S20" s="5">
        <v>7.4310379002094269</v>
      </c>
      <c r="T20" s="5">
        <v>7.2568159847855567</v>
      </c>
      <c r="U20" s="5">
        <v>5.9623599975109096</v>
      </c>
      <c r="V20" s="5">
        <v>5.098745784044266</v>
      </c>
      <c r="W20" s="5">
        <v>4.3684890964031222</v>
      </c>
      <c r="X20" s="5">
        <v>3.2465851023197172</v>
      </c>
      <c r="Y20" s="5">
        <v>2.8656283457279206</v>
      </c>
      <c r="Z20" s="5">
        <v>4.2643041744232182</v>
      </c>
    </row>
    <row r="21" spans="1:29" x14ac:dyDescent="0.25">
      <c r="A21" s="6" t="s">
        <v>3</v>
      </c>
      <c r="B21" s="5">
        <v>2.3244987879097461</v>
      </c>
      <c r="C21" s="5">
        <v>2.0537441307902338</v>
      </c>
      <c r="D21" s="5">
        <v>2.4177084568142893</v>
      </c>
      <c r="E21" s="5">
        <v>2.1040097050070763</v>
      </c>
      <c r="F21" s="5">
        <v>2.2066056381762027</v>
      </c>
      <c r="G21" s="5">
        <v>2.425741762280464</v>
      </c>
      <c r="H21" s="5">
        <v>2.5846641879230736</v>
      </c>
      <c r="I21" s="5">
        <v>2.6004327179789541</v>
      </c>
      <c r="J21" s="5">
        <v>2.2552944886758923</v>
      </c>
      <c r="K21" s="5">
        <v>3.1222755759656429</v>
      </c>
      <c r="L21" s="5">
        <v>3.4691823939085005</v>
      </c>
      <c r="M21" s="5">
        <v>3.2089076765477658</v>
      </c>
      <c r="N21" s="5">
        <v>3.0252948160469533</v>
      </c>
      <c r="O21" s="5">
        <v>3.4236335800290107</v>
      </c>
      <c r="P21" s="5">
        <v>3.2521264114826915</v>
      </c>
      <c r="Q21" s="5">
        <v>3.4678669914901255</v>
      </c>
      <c r="R21" s="5">
        <v>3.447546349853277</v>
      </c>
      <c r="S21" s="5">
        <v>3.2446342643201351</v>
      </c>
      <c r="T21" s="5">
        <v>3.3469987376928327</v>
      </c>
      <c r="U21" s="5">
        <v>3.5742525548040867</v>
      </c>
      <c r="V21" s="5">
        <v>3.4487384804710746</v>
      </c>
      <c r="W21" s="5">
        <v>3.2243621065914629</v>
      </c>
      <c r="X21" s="5">
        <v>3.6527793559134007</v>
      </c>
      <c r="Y21" s="5">
        <v>3.2412421174645423</v>
      </c>
      <c r="Z21" s="5">
        <v>3.0980410489737986</v>
      </c>
    </row>
    <row r="22" spans="1:29" x14ac:dyDescent="0.25">
      <c r="A22" s="6" t="s">
        <v>0</v>
      </c>
      <c r="B22" s="5">
        <v>2.8310726046562196E-2</v>
      </c>
      <c r="C22" s="5">
        <v>4.7653059482574464E-2</v>
      </c>
      <c r="D22" s="5">
        <v>6.62504231929779E-2</v>
      </c>
      <c r="E22" s="5">
        <v>8.3604876041412354E-2</v>
      </c>
      <c r="F22" s="5">
        <v>0.45462207198290705</v>
      </c>
      <c r="G22" s="5">
        <v>0.79191523968111144</v>
      </c>
      <c r="H22" s="5">
        <v>1.0489670793853583</v>
      </c>
      <c r="I22" s="5">
        <v>1.3915721375185821</v>
      </c>
      <c r="J22" s="5">
        <v>1.633754103553394</v>
      </c>
      <c r="K22" s="5">
        <v>1.980600588201618</v>
      </c>
      <c r="L22" s="5">
        <v>2.2219200420641139</v>
      </c>
      <c r="M22" s="5">
        <v>2.4674140503756496</v>
      </c>
      <c r="N22" s="5">
        <v>2.711922295540353</v>
      </c>
      <c r="O22" s="5">
        <v>2.9617405227623532</v>
      </c>
      <c r="P22" s="5">
        <v>3.3037419516200024</v>
      </c>
      <c r="Q22" s="5">
        <v>3.5818116821141248</v>
      </c>
      <c r="R22" s="5">
        <v>3.8184870403039168</v>
      </c>
      <c r="S22" s="5">
        <v>3.9624619044883076</v>
      </c>
      <c r="T22" s="5">
        <v>4.2316490959605728</v>
      </c>
      <c r="U22" s="5">
        <v>4.2350430657537581</v>
      </c>
      <c r="V22" s="5">
        <v>4.1937665663033474</v>
      </c>
      <c r="W22" s="5">
        <v>4.2960405816338749</v>
      </c>
      <c r="X22" s="5">
        <v>4.265389240210701</v>
      </c>
      <c r="Y22" s="5">
        <v>4.2503742905120161</v>
      </c>
      <c r="Z22" s="5">
        <v>4.2108132214070864</v>
      </c>
    </row>
    <row r="23" spans="1:29" x14ac:dyDescent="0.25">
      <c r="A23" s="6" t="s">
        <v>4</v>
      </c>
      <c r="B23" s="5">
        <v>5.0601986464113E-2</v>
      </c>
      <c r="C23" s="5">
        <v>4.1186780177056792E-2</v>
      </c>
      <c r="D23" s="5">
        <v>2.5191301405429842E-2</v>
      </c>
      <c r="E23" s="5">
        <v>3.0857298165559769E-2</v>
      </c>
      <c r="F23" s="5">
        <v>2.6284808360040188E-2</v>
      </c>
      <c r="G23" s="5">
        <v>3.7541261162608863E-2</v>
      </c>
      <c r="H23" s="5">
        <v>9.3581911176443093E-3</v>
      </c>
      <c r="I23" s="5">
        <v>8.5159301273524755E-3</v>
      </c>
      <c r="J23" s="5">
        <v>2.3226869098842143E-2</v>
      </c>
      <c r="K23" s="5">
        <v>6.0276691168546677E-3</v>
      </c>
      <c r="L23" s="5">
        <v>2.1619300246238709E-3</v>
      </c>
      <c r="M23" s="5">
        <v>9.0000003576278683E-5</v>
      </c>
      <c r="N23" s="5">
        <v>1.3500000536441803E-4</v>
      </c>
      <c r="O23" s="5">
        <v>0</v>
      </c>
      <c r="P23" s="5">
        <v>1.3725000042468309E-2</v>
      </c>
      <c r="Q23" s="5">
        <v>9.4175599887967101E-3</v>
      </c>
      <c r="R23" s="5">
        <v>1.9650000631809233E-3</v>
      </c>
      <c r="S23" s="5">
        <v>8.2056210637092598E-3</v>
      </c>
      <c r="T23" s="5">
        <v>5.2549329847097394E-3</v>
      </c>
      <c r="U23" s="5">
        <v>4.1899999827146534E-3</v>
      </c>
      <c r="V23" s="5">
        <v>3.1144448500126602E-2</v>
      </c>
      <c r="W23" s="5">
        <v>4.1048036344349385E-2</v>
      </c>
      <c r="X23" s="5">
        <v>2.1998641557991503E-2</v>
      </c>
      <c r="Y23" s="5">
        <v>3.2236896585673094E-2</v>
      </c>
      <c r="Z23" s="5">
        <v>4.9418090015649799E-2</v>
      </c>
    </row>
    <row r="24" spans="1:29" x14ac:dyDescent="0.25">
      <c r="A24" s="7" t="s">
        <v>8</v>
      </c>
      <c r="B24" s="8">
        <f t="shared" ref="B24:Z24" si="1">SUM(B16:B23)</f>
        <v>177.45815053133126</v>
      </c>
      <c r="C24" s="8">
        <f t="shared" si="1"/>
        <v>180.03008811186737</v>
      </c>
      <c r="D24" s="8">
        <f t="shared" si="1"/>
        <v>185.27313359147519</v>
      </c>
      <c r="E24" s="8">
        <f t="shared" si="1"/>
        <v>188.73238024727385</v>
      </c>
      <c r="F24" s="8">
        <f t="shared" si="1"/>
        <v>192.25141879256142</v>
      </c>
      <c r="G24" s="8">
        <f t="shared" si="1"/>
        <v>194.76146198967081</v>
      </c>
      <c r="H24" s="8">
        <f t="shared" si="1"/>
        <v>197.00588589172122</v>
      </c>
      <c r="I24" s="8">
        <f t="shared" si="1"/>
        <v>197.5874209825063</v>
      </c>
      <c r="J24" s="8">
        <f t="shared" si="1"/>
        <v>197.95647114473965</v>
      </c>
      <c r="K24" s="8">
        <f t="shared" si="1"/>
        <v>199.89492953485833</v>
      </c>
      <c r="L24" s="8">
        <f t="shared" si="1"/>
        <v>201.93474498383097</v>
      </c>
      <c r="M24" s="8">
        <f t="shared" si="1"/>
        <v>202.29319309270085</v>
      </c>
      <c r="N24" s="8">
        <f t="shared" si="1"/>
        <v>203.34778473202789</v>
      </c>
      <c r="O24" s="8">
        <f t="shared" si="1"/>
        <v>205.02154306690096</v>
      </c>
      <c r="P24" s="8">
        <f t="shared" si="1"/>
        <v>206.45577213246713</v>
      </c>
      <c r="Q24" s="8">
        <f t="shared" si="1"/>
        <v>207.30133037503899</v>
      </c>
      <c r="R24" s="8">
        <f t="shared" si="1"/>
        <v>208.46704366719678</v>
      </c>
      <c r="S24" s="8">
        <f t="shared" si="1"/>
        <v>209.39654897387976</v>
      </c>
      <c r="T24" s="8">
        <f t="shared" si="1"/>
        <v>211.37370172332797</v>
      </c>
      <c r="U24" s="8">
        <f t="shared" si="1"/>
        <v>212.53986739410851</v>
      </c>
      <c r="V24" s="8">
        <f t="shared" si="1"/>
        <v>213.8687805138789</v>
      </c>
      <c r="W24" s="8">
        <f t="shared" si="1"/>
        <v>215.07935555655044</v>
      </c>
      <c r="X24" s="8">
        <f t="shared" si="1"/>
        <v>217.67863284019683</v>
      </c>
      <c r="Y24" s="8">
        <f t="shared" si="1"/>
        <v>218.27514888180448</v>
      </c>
      <c r="Z24" s="8">
        <f t="shared" si="1"/>
        <v>219.84887579666469</v>
      </c>
    </row>
    <row r="25" spans="1:29" s="9" customFormat="1" x14ac:dyDescent="0.25">
      <c r="AA25" s="3"/>
      <c r="AB25" s="3"/>
      <c r="AC25" s="3"/>
    </row>
    <row r="26" spans="1:29" x14ac:dyDescent="0.25">
      <c r="A26" s="12" t="s">
        <v>23</v>
      </c>
      <c r="B26" s="13">
        <v>2026</v>
      </c>
      <c r="C26" s="13">
        <v>2027</v>
      </c>
      <c r="D26" s="13">
        <v>2028</v>
      </c>
      <c r="E26" s="13">
        <v>2029</v>
      </c>
      <c r="F26" s="13">
        <v>2030</v>
      </c>
      <c r="G26" s="13">
        <v>2031</v>
      </c>
      <c r="H26" s="13">
        <v>2032</v>
      </c>
      <c r="I26" s="13">
        <v>2033</v>
      </c>
      <c r="J26" s="13">
        <v>2034</v>
      </c>
      <c r="K26" s="13">
        <v>2035</v>
      </c>
      <c r="L26" s="13">
        <v>2036</v>
      </c>
      <c r="M26" s="13">
        <v>2037</v>
      </c>
      <c r="N26" s="13">
        <v>2038</v>
      </c>
      <c r="O26" s="13">
        <v>2039</v>
      </c>
      <c r="P26" s="13">
        <v>2040</v>
      </c>
      <c r="Q26" s="13">
        <v>2041</v>
      </c>
      <c r="R26" s="13">
        <v>2042</v>
      </c>
      <c r="S26" s="13">
        <v>2043</v>
      </c>
      <c r="T26" s="13">
        <v>2044</v>
      </c>
      <c r="U26" s="13">
        <v>2045</v>
      </c>
      <c r="V26" s="13">
        <v>2046</v>
      </c>
      <c r="W26" s="13">
        <v>2047</v>
      </c>
      <c r="X26" s="13">
        <v>2048</v>
      </c>
      <c r="Y26" s="13">
        <v>2049</v>
      </c>
      <c r="Z26" s="13">
        <v>2050</v>
      </c>
    </row>
    <row r="27" spans="1:29" x14ac:dyDescent="0.25">
      <c r="A27" s="4" t="s">
        <v>2</v>
      </c>
      <c r="B27" s="5">
        <v>65.341496891021734</v>
      </c>
      <c r="C27" s="5">
        <v>63.72339055776596</v>
      </c>
      <c r="D27" s="5">
        <v>63.666991302490231</v>
      </c>
      <c r="E27" s="5">
        <v>66.664646532058711</v>
      </c>
      <c r="F27" s="5">
        <v>68.116125235795977</v>
      </c>
      <c r="G27" s="5">
        <v>67.161566939830777</v>
      </c>
      <c r="H27" s="5">
        <v>66.202822283744808</v>
      </c>
      <c r="I27" s="5">
        <v>68.921173238992694</v>
      </c>
      <c r="J27" s="5">
        <v>65.832242570161824</v>
      </c>
      <c r="K27" s="5">
        <v>67.024269158601754</v>
      </c>
      <c r="L27" s="5">
        <v>68.624426100969316</v>
      </c>
      <c r="M27" s="5">
        <v>67.42173539090156</v>
      </c>
      <c r="N27" s="5">
        <v>66.52370204424858</v>
      </c>
      <c r="O27" s="5">
        <v>69.73275258374214</v>
      </c>
      <c r="P27" s="5">
        <v>66.320360354661943</v>
      </c>
      <c r="Q27" s="5">
        <v>68.405952302217486</v>
      </c>
      <c r="R27" s="5">
        <v>69.159707551181313</v>
      </c>
      <c r="S27" s="5">
        <v>67.778949616670602</v>
      </c>
      <c r="T27" s="5">
        <v>67.042156226396557</v>
      </c>
      <c r="U27" s="5">
        <v>70.328897207975388</v>
      </c>
      <c r="V27" s="5">
        <v>66.68307144284249</v>
      </c>
      <c r="W27" s="5">
        <v>68.213238284826275</v>
      </c>
      <c r="X27" s="5">
        <v>69.380003106117243</v>
      </c>
      <c r="Y27" s="5">
        <v>67.800853089570992</v>
      </c>
      <c r="Z27" s="5">
        <v>66.658682515382765</v>
      </c>
    </row>
    <row r="28" spans="1:29" x14ac:dyDescent="0.25">
      <c r="A28" s="6" t="s">
        <v>1</v>
      </c>
      <c r="B28" s="5">
        <v>17.19831120300293</v>
      </c>
      <c r="C28" s="5">
        <v>17.274681678771973</v>
      </c>
      <c r="D28" s="5">
        <v>17.175257484436035</v>
      </c>
      <c r="E28" s="5">
        <v>17.523032768249511</v>
      </c>
      <c r="F28" s="5">
        <v>17.462200325012208</v>
      </c>
      <c r="G28" s="5">
        <v>17.745949060916899</v>
      </c>
      <c r="H28" s="5">
        <v>17.79053681898117</v>
      </c>
      <c r="I28" s="5">
        <v>17.638157458782196</v>
      </c>
      <c r="J28" s="5">
        <v>17.657661348342895</v>
      </c>
      <c r="K28" s="5">
        <v>16.230715262889863</v>
      </c>
      <c r="L28" s="5">
        <v>16.261407156467438</v>
      </c>
      <c r="M28" s="5">
        <v>16.30763166666031</v>
      </c>
      <c r="N28" s="5">
        <v>16.272104262828826</v>
      </c>
      <c r="O28" s="5">
        <v>16.215588463783263</v>
      </c>
      <c r="P28" s="5">
        <v>16.294930966854096</v>
      </c>
      <c r="Q28" s="5">
        <v>16.298813620090485</v>
      </c>
      <c r="R28" s="5">
        <v>16.335357347488404</v>
      </c>
      <c r="S28" s="5">
        <v>16.358349721431733</v>
      </c>
      <c r="T28" s="5">
        <v>16.356138037681578</v>
      </c>
      <c r="U28" s="5">
        <v>16.240552460670472</v>
      </c>
      <c r="V28" s="5">
        <v>16.31153828048706</v>
      </c>
      <c r="W28" s="5">
        <v>16.321190971851347</v>
      </c>
      <c r="X28" s="5">
        <v>16.472818514823913</v>
      </c>
      <c r="Y28" s="5">
        <v>16.351518765449523</v>
      </c>
      <c r="Z28" s="5">
        <v>16.28358496570587</v>
      </c>
    </row>
    <row r="29" spans="1:29" x14ac:dyDescent="0.25">
      <c r="A29" s="6" t="s">
        <v>6</v>
      </c>
      <c r="B29" s="5">
        <v>38.892545394659045</v>
      </c>
      <c r="C29" s="5">
        <v>31.169985350608826</v>
      </c>
      <c r="D29" s="5">
        <v>28.635926007270815</v>
      </c>
      <c r="E29" s="5">
        <v>28.148349482536315</v>
      </c>
      <c r="F29" s="5">
        <v>28.456172975063325</v>
      </c>
      <c r="G29" s="5">
        <v>29.143048913955688</v>
      </c>
      <c r="H29" s="5">
        <v>28.213308578372001</v>
      </c>
      <c r="I29" s="5">
        <v>27.169927847385406</v>
      </c>
      <c r="J29" s="5">
        <v>30.747430559873582</v>
      </c>
      <c r="K29" s="5">
        <v>13.427129697799682</v>
      </c>
      <c r="L29" s="5">
        <v>13.746101392745972</v>
      </c>
      <c r="M29" s="5">
        <v>14.45550560760498</v>
      </c>
      <c r="N29" s="5">
        <v>14.832758552551269</v>
      </c>
      <c r="O29" s="5">
        <v>14.638854045867919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</row>
    <row r="30" spans="1:29" x14ac:dyDescent="0.25">
      <c r="A30" s="6" t="s">
        <v>5</v>
      </c>
      <c r="B30" s="5">
        <v>45.299664855635008</v>
      </c>
      <c r="C30" s="5">
        <v>56.696189816934449</v>
      </c>
      <c r="D30" s="5">
        <v>62.878715140799265</v>
      </c>
      <c r="E30" s="5">
        <v>62.753340379785023</v>
      </c>
      <c r="F30" s="5">
        <v>63.445073369038681</v>
      </c>
      <c r="G30" s="5">
        <v>64.798989343365122</v>
      </c>
      <c r="H30" s="5">
        <v>68.941506543449336</v>
      </c>
      <c r="I30" s="5">
        <v>68.030129674784106</v>
      </c>
      <c r="J30" s="5">
        <v>66.708738932070716</v>
      </c>
      <c r="K30" s="5">
        <v>83.883791585571331</v>
      </c>
      <c r="L30" s="5">
        <v>82.042848545800169</v>
      </c>
      <c r="M30" s="5">
        <v>81.905651399455238</v>
      </c>
      <c r="N30" s="5">
        <v>82.58260496839641</v>
      </c>
      <c r="O30" s="5">
        <v>79.672022877698041</v>
      </c>
      <c r="P30" s="5">
        <v>97.701872875890899</v>
      </c>
      <c r="Q30" s="5">
        <v>95.102705664377126</v>
      </c>
      <c r="R30" s="5">
        <v>94.908164110440225</v>
      </c>
      <c r="S30" s="5">
        <v>96.232617309927207</v>
      </c>
      <c r="T30" s="5">
        <v>97.754233049902339</v>
      </c>
      <c r="U30" s="5">
        <v>95.760259197739344</v>
      </c>
      <c r="V30" s="5">
        <v>100.46214386996554</v>
      </c>
      <c r="W30" s="5">
        <v>100.07075996576921</v>
      </c>
      <c r="X30" s="5">
        <v>100.6637386241399</v>
      </c>
      <c r="Y30" s="5">
        <v>103.43871739811955</v>
      </c>
      <c r="Z30" s="5">
        <v>105.61653005190865</v>
      </c>
    </row>
    <row r="31" spans="1:29" x14ac:dyDescent="0.25">
      <c r="A31" s="6" t="s">
        <v>7</v>
      </c>
      <c r="B31" s="5">
        <v>8.3178130975365647</v>
      </c>
      <c r="C31" s="5">
        <v>9.02551613471657</v>
      </c>
      <c r="D31" s="5">
        <v>10.408352561682463</v>
      </c>
      <c r="E31" s="5">
        <v>11.432761109814049</v>
      </c>
      <c r="F31" s="5">
        <v>12.088651609770954</v>
      </c>
      <c r="G31" s="5">
        <v>12.719189343832433</v>
      </c>
      <c r="H31" s="5">
        <v>12.205835748437792</v>
      </c>
      <c r="I31" s="5">
        <v>11.84294485732913</v>
      </c>
      <c r="J31" s="5">
        <v>13.001326076686382</v>
      </c>
      <c r="K31" s="5">
        <v>14.242830684095621</v>
      </c>
      <c r="L31" s="5">
        <v>15.457463810831308</v>
      </c>
      <c r="M31" s="5">
        <v>16.398001798778772</v>
      </c>
      <c r="N31" s="5">
        <v>17.213024706833064</v>
      </c>
      <c r="O31" s="5">
        <v>18.113391885414721</v>
      </c>
      <c r="P31" s="5">
        <v>19.272914558306745</v>
      </c>
      <c r="Q31" s="5">
        <v>20.16215747088194</v>
      </c>
      <c r="R31" s="5">
        <v>20.575489074200391</v>
      </c>
      <c r="S31" s="5">
        <v>21.557500962495805</v>
      </c>
      <c r="T31" s="5">
        <v>22.462788892805577</v>
      </c>
      <c r="U31" s="5">
        <v>22.153632656812668</v>
      </c>
      <c r="V31" s="5">
        <v>22.461637633562088</v>
      </c>
      <c r="W31" s="5">
        <v>22.843528940916062</v>
      </c>
      <c r="X31" s="5">
        <v>22.856362724542617</v>
      </c>
      <c r="Y31" s="5">
        <v>23.097518371820449</v>
      </c>
      <c r="Z31" s="5">
        <v>23.888107942581176</v>
      </c>
    </row>
    <row r="32" spans="1:29" x14ac:dyDescent="0.25">
      <c r="A32" s="6" t="s">
        <v>3</v>
      </c>
      <c r="B32" s="5">
        <v>2.3165891905426981</v>
      </c>
      <c r="C32" s="5">
        <v>2.0676593457162382</v>
      </c>
      <c r="D32" s="5">
        <v>2.4150176373124124</v>
      </c>
      <c r="E32" s="5">
        <v>2.1333246366977692</v>
      </c>
      <c r="F32" s="5">
        <v>2.2740986051559449</v>
      </c>
      <c r="G32" s="5">
        <v>2.7878702538609503</v>
      </c>
      <c r="H32" s="5">
        <v>3.2420955978631971</v>
      </c>
      <c r="I32" s="5">
        <v>3.4664355565905569</v>
      </c>
      <c r="J32" s="5">
        <v>3.207509022086859</v>
      </c>
      <c r="K32" s="5">
        <v>4.4329249831438062</v>
      </c>
      <c r="L32" s="5">
        <v>4.80535056039691</v>
      </c>
      <c r="M32" s="5">
        <v>4.8088525434434413</v>
      </c>
      <c r="N32" s="5">
        <v>4.6700361394360659</v>
      </c>
      <c r="O32" s="5">
        <v>5.079813798815012</v>
      </c>
      <c r="P32" s="5">
        <v>5.0375315919220451</v>
      </c>
      <c r="Q32" s="5">
        <v>5.4765584179311988</v>
      </c>
      <c r="R32" s="5">
        <v>5.6643584347665312</v>
      </c>
      <c r="S32" s="5">
        <v>5.6924493056833745</v>
      </c>
      <c r="T32" s="5">
        <v>6.0264401574358342</v>
      </c>
      <c r="U32" s="5">
        <v>6.243001671403646</v>
      </c>
      <c r="V32" s="5">
        <v>6.2601952045634386</v>
      </c>
      <c r="W32" s="5">
        <v>6.4368896384313699</v>
      </c>
      <c r="X32" s="5">
        <v>6.2957053726240995</v>
      </c>
      <c r="Y32" s="5">
        <v>6.6599570459723472</v>
      </c>
      <c r="Z32" s="5">
        <v>6.8603050938919186</v>
      </c>
    </row>
    <row r="33" spans="1:29" x14ac:dyDescent="0.25">
      <c r="A33" s="6" t="s">
        <v>0</v>
      </c>
      <c r="B33" s="5">
        <v>2.8310726046562196E-2</v>
      </c>
      <c r="C33" s="5">
        <v>4.7653059482574464E-2</v>
      </c>
      <c r="D33" s="5">
        <v>6.62504231929779E-2</v>
      </c>
      <c r="E33" s="5">
        <v>8.3604876041412354E-2</v>
      </c>
      <c r="F33" s="5">
        <v>0.46257935808886397</v>
      </c>
      <c r="G33" s="5">
        <v>0.80197323365930062</v>
      </c>
      <c r="H33" s="5">
        <v>1.1443442945165443</v>
      </c>
      <c r="I33" s="5">
        <v>1.4854382521569787</v>
      </c>
      <c r="J33" s="5">
        <v>1.8284094651579652</v>
      </c>
      <c r="K33" s="5">
        <v>2.1568958467653139</v>
      </c>
      <c r="L33" s="5">
        <v>2.497576817968453</v>
      </c>
      <c r="M33" s="5">
        <v>2.8220003113595884</v>
      </c>
      <c r="N33" s="5">
        <v>3.1438121962277803</v>
      </c>
      <c r="O33" s="5">
        <v>3.4755814621100725</v>
      </c>
      <c r="P33" s="5">
        <v>3.8000506327748589</v>
      </c>
      <c r="Q33" s="5">
        <v>4.0911339517981684</v>
      </c>
      <c r="R33" s="5">
        <v>4.3342782728801543</v>
      </c>
      <c r="S33" s="5">
        <v>4.5688413729249442</v>
      </c>
      <c r="T33" s="5">
        <v>4.8178741283073609</v>
      </c>
      <c r="U33" s="5">
        <v>4.8149471521718947</v>
      </c>
      <c r="V33" s="5">
        <v>4.8162510534028113</v>
      </c>
      <c r="W33" s="5">
        <v>4.8198768994781709</v>
      </c>
      <c r="X33" s="5">
        <v>4.8405409058892692</v>
      </c>
      <c r="Y33" s="5">
        <v>4.8356260882003985</v>
      </c>
      <c r="Z33" s="5">
        <v>4.8419461996649913</v>
      </c>
    </row>
    <row r="34" spans="1:29" x14ac:dyDescent="0.25">
      <c r="A34" s="6" t="s">
        <v>4</v>
      </c>
      <c r="B34" s="5">
        <v>5.1937443021684883E-2</v>
      </c>
      <c r="C34" s="5">
        <v>4.1586603045463563E-2</v>
      </c>
      <c r="D34" s="5">
        <v>2.3533059135079384E-2</v>
      </c>
      <c r="E34" s="5">
        <v>3.0398952096700668E-2</v>
      </c>
      <c r="F34" s="5">
        <v>2.3677688945084811E-2</v>
      </c>
      <c r="G34" s="5">
        <v>1.7449695970863103E-2</v>
      </c>
      <c r="H34" s="5">
        <v>5.2687010206282142E-3</v>
      </c>
      <c r="I34" s="5">
        <v>3.2552640549838542E-3</v>
      </c>
      <c r="J34" s="5">
        <v>3.0185131251811981E-2</v>
      </c>
      <c r="K34" s="5">
        <v>1.5449999570846557E-3</v>
      </c>
      <c r="L34" s="5">
        <v>4.5000001788139342E-5</v>
      </c>
      <c r="M34" s="5">
        <v>0</v>
      </c>
      <c r="N34" s="5">
        <v>1.1000000238418578E-3</v>
      </c>
      <c r="O34" s="5">
        <v>6.9999998807907101E-4</v>
      </c>
      <c r="P34" s="5">
        <v>4.1139999836683275E-2</v>
      </c>
      <c r="Q34" s="5">
        <v>3.1990000069141385E-2</v>
      </c>
      <c r="R34" s="5">
        <v>1.5244999945163727E-2</v>
      </c>
      <c r="S34" s="5">
        <v>2.1623055741190909E-2</v>
      </c>
      <c r="T34" s="5">
        <v>1.5214999899268151E-2</v>
      </c>
      <c r="U34" s="5">
        <v>2.4559999972581865E-2</v>
      </c>
      <c r="V34" s="5">
        <v>5.6483884170651436E-2</v>
      </c>
      <c r="W34" s="5">
        <v>6.3502713531255722E-2</v>
      </c>
      <c r="X34" s="5">
        <v>0.12138067865371704</v>
      </c>
      <c r="Y34" s="5">
        <v>1.0089999854564666E-2</v>
      </c>
      <c r="Z34" s="5">
        <v>4.3415646150708198E-2</v>
      </c>
    </row>
    <row r="35" spans="1:29" s="9" customFormat="1" x14ac:dyDescent="0.25">
      <c r="A35" s="7" t="s">
        <v>8</v>
      </c>
      <c r="B35" s="8">
        <f t="shared" ref="B35:Z35" si="2">SUM(B27:B34)</f>
        <v>177.44666880146619</v>
      </c>
      <c r="C35" s="8">
        <f t="shared" si="2"/>
        <v>180.04666254704205</v>
      </c>
      <c r="D35" s="8">
        <f t="shared" si="2"/>
        <v>185.27004361631927</v>
      </c>
      <c r="E35" s="8">
        <f t="shared" si="2"/>
        <v>188.76945873727951</v>
      </c>
      <c r="F35" s="8">
        <f t="shared" si="2"/>
        <v>192.32857916687104</v>
      </c>
      <c r="G35" s="8">
        <f t="shared" si="2"/>
        <v>195.17603678539203</v>
      </c>
      <c r="H35" s="8">
        <f t="shared" si="2"/>
        <v>197.74571856638545</v>
      </c>
      <c r="I35" s="8">
        <f t="shared" si="2"/>
        <v>198.55746215007608</v>
      </c>
      <c r="J35" s="8">
        <f t="shared" si="2"/>
        <v>199.01350310563203</v>
      </c>
      <c r="K35" s="8">
        <f t="shared" si="2"/>
        <v>201.40010221882446</v>
      </c>
      <c r="L35" s="8">
        <f t="shared" si="2"/>
        <v>203.43521938518137</v>
      </c>
      <c r="M35" s="8">
        <f t="shared" si="2"/>
        <v>204.1193787182039</v>
      </c>
      <c r="N35" s="8">
        <f t="shared" si="2"/>
        <v>205.23914287054586</v>
      </c>
      <c r="O35" s="8">
        <f t="shared" si="2"/>
        <v>206.92870511741927</v>
      </c>
      <c r="P35" s="8">
        <f t="shared" si="2"/>
        <v>208.46880098024727</v>
      </c>
      <c r="Q35" s="8">
        <f t="shared" si="2"/>
        <v>209.56931142736551</v>
      </c>
      <c r="R35" s="8">
        <f t="shared" si="2"/>
        <v>210.99259979090218</v>
      </c>
      <c r="S35" s="8">
        <f t="shared" si="2"/>
        <v>212.21033134487485</v>
      </c>
      <c r="T35" s="8">
        <f t="shared" si="2"/>
        <v>214.4748454924285</v>
      </c>
      <c r="U35" s="8">
        <f t="shared" si="2"/>
        <v>215.565850346746</v>
      </c>
      <c r="V35" s="8">
        <f t="shared" si="2"/>
        <v>217.05132136899411</v>
      </c>
      <c r="W35" s="8">
        <f t="shared" si="2"/>
        <v>218.76898741480369</v>
      </c>
      <c r="X35" s="8">
        <f t="shared" si="2"/>
        <v>220.63054992679074</v>
      </c>
      <c r="Y35" s="8">
        <f t="shared" si="2"/>
        <v>222.19428075898782</v>
      </c>
      <c r="Z35" s="8">
        <f t="shared" si="2"/>
        <v>224.19257241528609</v>
      </c>
      <c r="AA35" s="3"/>
      <c r="AB35" s="3"/>
      <c r="AC35" s="3"/>
    </row>
    <row r="36" spans="1:29" s="9" customFormat="1" x14ac:dyDescent="0.25">
      <c r="AA36" s="3"/>
      <c r="AB36" s="3"/>
      <c r="AC36" s="3"/>
    </row>
    <row r="37" spans="1:29" s="9" customFormat="1" x14ac:dyDescent="0.25">
      <c r="AA37" s="3"/>
      <c r="AB37" s="3"/>
      <c r="AC37" s="3"/>
    </row>
  </sheetData>
  <pageMargins left="0.7" right="0.7" top="0.75" bottom="0.75" header="0.3" footer="0.3"/>
  <ignoredErrors>
    <ignoredError sqref="B13:Z13 B24:Z24 B35:Z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BB45-D513-4ED7-AA82-B066D9E3DE32}">
  <dimension ref="A1:AY36"/>
  <sheetViews>
    <sheetView zoomScaleNormal="100" zoomScaleSheetLayoutView="50" workbookViewId="0">
      <selection activeCell="A4" sqref="A4:Z35"/>
    </sheetView>
  </sheetViews>
  <sheetFormatPr defaultColWidth="7.75" defaultRowHeight="12.5" x14ac:dyDescent="0.25"/>
  <cols>
    <col min="1" max="1" width="16.58203125" style="3" customWidth="1"/>
    <col min="2" max="26" width="5.75" style="3" customWidth="1"/>
    <col min="27" max="16384" width="7.75" style="3"/>
  </cols>
  <sheetData>
    <row r="1" spans="1:51" ht="14" x14ac:dyDescent="0.3">
      <c r="A1" s="11" t="s">
        <v>30</v>
      </c>
    </row>
    <row r="2" spans="1:51" ht="14" x14ac:dyDescent="0.3">
      <c r="A2" s="11" t="s">
        <v>31</v>
      </c>
    </row>
    <row r="4" spans="1:51" x14ac:dyDescent="0.25">
      <c r="A4" s="12" t="s">
        <v>24</v>
      </c>
      <c r="B4" s="13">
        <v>2026</v>
      </c>
      <c r="C4" s="13">
        <v>2027</v>
      </c>
      <c r="D4" s="13">
        <v>2028</v>
      </c>
      <c r="E4" s="13">
        <v>2029</v>
      </c>
      <c r="F4" s="13">
        <v>2030</v>
      </c>
      <c r="G4" s="13">
        <v>2031</v>
      </c>
      <c r="H4" s="13">
        <v>2032</v>
      </c>
      <c r="I4" s="13">
        <v>2033</v>
      </c>
      <c r="J4" s="13">
        <v>2034</v>
      </c>
      <c r="K4" s="13">
        <v>2035</v>
      </c>
      <c r="L4" s="13">
        <v>2036</v>
      </c>
      <c r="M4" s="13">
        <v>2037</v>
      </c>
      <c r="N4" s="13">
        <v>2038</v>
      </c>
      <c r="O4" s="13">
        <v>2039</v>
      </c>
      <c r="P4" s="13">
        <v>2040</v>
      </c>
      <c r="Q4" s="13">
        <v>2041</v>
      </c>
      <c r="R4" s="13">
        <v>2042</v>
      </c>
      <c r="S4" s="13">
        <v>2043</v>
      </c>
      <c r="T4" s="13">
        <v>2044</v>
      </c>
      <c r="U4" s="13">
        <v>2045</v>
      </c>
      <c r="V4" s="13">
        <v>2046</v>
      </c>
      <c r="W4" s="13">
        <v>2047</v>
      </c>
      <c r="X4" s="13">
        <v>2048</v>
      </c>
      <c r="Y4" s="13">
        <v>2049</v>
      </c>
      <c r="Z4" s="13">
        <v>2050</v>
      </c>
    </row>
    <row r="5" spans="1:51" x14ac:dyDescent="0.25">
      <c r="A5" s="4" t="s">
        <v>2</v>
      </c>
      <c r="B5" s="5">
        <v>65.341496891021734</v>
      </c>
      <c r="C5" s="5">
        <v>63.72339055776596</v>
      </c>
      <c r="D5" s="5">
        <v>63.666991302490231</v>
      </c>
      <c r="E5" s="5">
        <v>66.664646532058711</v>
      </c>
      <c r="F5" s="5">
        <v>68.116125235795977</v>
      </c>
      <c r="G5" s="5">
        <v>67.161566939830777</v>
      </c>
      <c r="H5" s="5">
        <v>66.202822283744808</v>
      </c>
      <c r="I5" s="5">
        <v>68.921173238992694</v>
      </c>
      <c r="J5" s="5">
        <v>65.832242570161824</v>
      </c>
      <c r="K5" s="5">
        <v>71.764389153718952</v>
      </c>
      <c r="L5" s="5">
        <v>78.138866164445872</v>
      </c>
      <c r="M5" s="5">
        <v>81.655775674104689</v>
      </c>
      <c r="N5" s="5">
        <v>85.497862200498588</v>
      </c>
      <c r="O5" s="5">
        <v>93.447032613039013</v>
      </c>
      <c r="P5" s="5">
        <v>103.84136078190804</v>
      </c>
      <c r="Q5" s="5">
        <v>119.48959195065498</v>
      </c>
      <c r="R5" s="5">
        <v>125.0101068431735</v>
      </c>
      <c r="S5" s="5">
        <v>128.36946902585029</v>
      </c>
      <c r="T5" s="5">
        <v>127.78243576741218</v>
      </c>
      <c r="U5" s="5">
        <v>130.89961644625663</v>
      </c>
      <c r="V5" s="5">
        <v>127.27359097409249</v>
      </c>
      <c r="W5" s="5">
        <v>128.81059814810752</v>
      </c>
      <c r="X5" s="5">
        <v>130.12028240299225</v>
      </c>
      <c r="Y5" s="5">
        <v>128.36473260617257</v>
      </c>
      <c r="Z5" s="5">
        <v>127.24920192456246</v>
      </c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</row>
    <row r="6" spans="1:51" x14ac:dyDescent="0.25">
      <c r="A6" s="6" t="s">
        <v>1</v>
      </c>
      <c r="B6" s="5">
        <v>17.197204399108887</v>
      </c>
      <c r="C6" s="5">
        <v>17.265710723876953</v>
      </c>
      <c r="D6" s="5">
        <v>17.149378944396972</v>
      </c>
      <c r="E6" s="5">
        <v>17.517641036987303</v>
      </c>
      <c r="F6" s="5">
        <v>17.462280143737793</v>
      </c>
      <c r="G6" s="5">
        <v>17.746550341129304</v>
      </c>
      <c r="H6" s="5">
        <v>17.791558944225311</v>
      </c>
      <c r="I6" s="5">
        <v>17.638026156902313</v>
      </c>
      <c r="J6" s="5">
        <v>17.643340784072876</v>
      </c>
      <c r="K6" s="5">
        <v>16.236720695018768</v>
      </c>
      <c r="L6" s="5">
        <v>16.269439444065092</v>
      </c>
      <c r="M6" s="5">
        <v>16.310644789218902</v>
      </c>
      <c r="N6" s="5">
        <v>16.275837783336641</v>
      </c>
      <c r="O6" s="5">
        <v>16.218809472084047</v>
      </c>
      <c r="P6" s="5">
        <v>16.295059873104094</v>
      </c>
      <c r="Q6" s="5">
        <v>16.296463156223297</v>
      </c>
      <c r="R6" s="5">
        <v>16.335607713699339</v>
      </c>
      <c r="S6" s="5">
        <v>16.346783254146576</v>
      </c>
      <c r="T6" s="5">
        <v>16.344816931724548</v>
      </c>
      <c r="U6" s="5">
        <v>16.233750519752501</v>
      </c>
      <c r="V6" s="5">
        <v>16.311681285858153</v>
      </c>
      <c r="W6" s="5">
        <v>16.320196953296662</v>
      </c>
      <c r="X6" s="5">
        <v>16.457857516288758</v>
      </c>
      <c r="Y6" s="5">
        <v>16.344912930488587</v>
      </c>
      <c r="Z6" s="5">
        <v>16.283876286506654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x14ac:dyDescent="0.25">
      <c r="A7" s="6" t="s">
        <v>6</v>
      </c>
      <c r="B7" s="5">
        <v>39.374512676954268</v>
      </c>
      <c r="C7" s="5">
        <v>32.952559248685837</v>
      </c>
      <c r="D7" s="5">
        <v>33.82188186645508</v>
      </c>
      <c r="E7" s="5">
        <v>36.557692700147626</v>
      </c>
      <c r="F7" s="5">
        <v>35.798194022655487</v>
      </c>
      <c r="G7" s="5">
        <v>36.214377719402314</v>
      </c>
      <c r="H7" s="5">
        <v>33.269066172122955</v>
      </c>
      <c r="I7" s="5">
        <v>30.504743503570555</v>
      </c>
      <c r="J7" s="5">
        <v>33.087490968704223</v>
      </c>
      <c r="K7" s="5">
        <v>16.385198204040528</v>
      </c>
      <c r="L7" s="5">
        <v>16.411853591918945</v>
      </c>
      <c r="M7" s="5">
        <v>16.364519172668459</v>
      </c>
      <c r="N7" s="5">
        <v>16.343188270568849</v>
      </c>
      <c r="O7" s="5">
        <v>16.346788551330565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</row>
    <row r="8" spans="1:51" x14ac:dyDescent="0.25">
      <c r="A8" s="6" t="s">
        <v>5</v>
      </c>
      <c r="B8" s="5">
        <v>47.757362310934091</v>
      </c>
      <c r="C8" s="5">
        <v>59.987578400747132</v>
      </c>
      <c r="D8" s="5">
        <v>65.412913691019099</v>
      </c>
      <c r="E8" s="5">
        <v>64.974845830346666</v>
      </c>
      <c r="F8" s="5">
        <v>69.480177318996951</v>
      </c>
      <c r="G8" s="5">
        <v>71.564993551082182</v>
      </c>
      <c r="H8" s="5">
        <v>80.534666302343282</v>
      </c>
      <c r="I8" s="5">
        <v>83.711947392977052</v>
      </c>
      <c r="J8" s="5">
        <v>86.063149619347627</v>
      </c>
      <c r="K8" s="5">
        <v>99.758351173139374</v>
      </c>
      <c r="L8" s="5">
        <v>96.075627243486622</v>
      </c>
      <c r="M8" s="5">
        <v>94.341610205960663</v>
      </c>
      <c r="N8" s="5">
        <v>93.108809916607314</v>
      </c>
      <c r="O8" s="5">
        <v>87.693163482697145</v>
      </c>
      <c r="P8" s="5">
        <v>95.549956065831168</v>
      </c>
      <c r="Q8" s="5">
        <v>81.044568323082501</v>
      </c>
      <c r="R8" s="5">
        <v>75.175574893093867</v>
      </c>
      <c r="S8" s="5">
        <v>71.290149276734724</v>
      </c>
      <c r="T8" s="5">
        <v>71.476302436522417</v>
      </c>
      <c r="U8" s="5">
        <v>68.51134752886297</v>
      </c>
      <c r="V8" s="5">
        <v>71.719911296553178</v>
      </c>
      <c r="W8" s="5">
        <v>70.593836180088502</v>
      </c>
      <c r="X8" s="5">
        <v>70.114217319390946</v>
      </c>
      <c r="Y8" s="5">
        <v>71.498076211664099</v>
      </c>
      <c r="Z8" s="5">
        <v>70.231009157457109</v>
      </c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</row>
    <row r="9" spans="1:51" x14ac:dyDescent="0.25">
      <c r="A9" s="6" t="s">
        <v>7</v>
      </c>
      <c r="B9" s="5">
        <v>8.3177725496888169</v>
      </c>
      <c r="C9" s="5">
        <v>9.0253811743631953</v>
      </c>
      <c r="D9" s="5">
        <v>10.408133119851351</v>
      </c>
      <c r="E9" s="5">
        <v>11.398027199849487</v>
      </c>
      <c r="F9" s="5">
        <v>11.818676194779576</v>
      </c>
      <c r="G9" s="5">
        <v>14.716384826950728</v>
      </c>
      <c r="H9" s="5">
        <v>13.248068663064391</v>
      </c>
      <c r="I9" s="5">
        <v>12.018641088455915</v>
      </c>
      <c r="J9" s="5">
        <v>12.295300128698349</v>
      </c>
      <c r="K9" s="5">
        <v>12.798932936102151</v>
      </c>
      <c r="L9" s="5">
        <v>13.242657818704844</v>
      </c>
      <c r="M9" s="5">
        <v>13.393256117016078</v>
      </c>
      <c r="N9" s="5">
        <v>13.311734446518123</v>
      </c>
      <c r="O9" s="5">
        <v>13.257459382668138</v>
      </c>
      <c r="P9" s="5">
        <v>13.494019798174907</v>
      </c>
      <c r="Q9" s="5">
        <v>13.347098465144635</v>
      </c>
      <c r="R9" s="5">
        <v>15.764457328289748</v>
      </c>
      <c r="S9" s="5">
        <v>18.890576569795609</v>
      </c>
      <c r="T9" s="5">
        <v>21.998936510145665</v>
      </c>
      <c r="U9" s="5">
        <v>23.929291337490081</v>
      </c>
      <c r="V9" s="5">
        <v>26.332131506204604</v>
      </c>
      <c r="W9" s="5">
        <v>28.828401317834853</v>
      </c>
      <c r="X9" s="5">
        <v>30.90952725338936</v>
      </c>
      <c r="Y9" s="5">
        <v>33.239889100790023</v>
      </c>
      <c r="Z9" s="5">
        <v>39.276007517814634</v>
      </c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x14ac:dyDescent="0.25">
      <c r="A10" s="6" t="s">
        <v>3</v>
      </c>
      <c r="B10" s="5">
        <v>2.3380194468796254</v>
      </c>
      <c r="C10" s="5">
        <v>2.169962033867836</v>
      </c>
      <c r="D10" s="5">
        <v>2.4724476785063745</v>
      </c>
      <c r="E10" s="5">
        <v>2.2706005245447161</v>
      </c>
      <c r="F10" s="5">
        <v>2.2014289855659008</v>
      </c>
      <c r="G10" s="5">
        <v>2.7080690934062006</v>
      </c>
      <c r="H10" s="5">
        <v>3.136520063817501</v>
      </c>
      <c r="I10" s="5">
        <v>3.7011523090600966</v>
      </c>
      <c r="J10" s="5">
        <v>3.1065420671105386</v>
      </c>
      <c r="K10" s="5">
        <v>3.4040436467230322</v>
      </c>
      <c r="L10" s="5">
        <v>4.0320280129164461</v>
      </c>
      <c r="M10" s="5">
        <v>3.7371667702272533</v>
      </c>
      <c r="N10" s="5">
        <v>3.4308496005833149</v>
      </c>
      <c r="O10" s="5">
        <v>4.2305198870003222</v>
      </c>
      <c r="P10" s="5">
        <v>4.0711639516055582</v>
      </c>
      <c r="Q10" s="5">
        <v>4.8119966989755634</v>
      </c>
      <c r="R10" s="5">
        <v>5.546639395862818</v>
      </c>
      <c r="S10" s="5">
        <v>5.7494483944177626</v>
      </c>
      <c r="T10" s="5">
        <v>5.9102703642249104</v>
      </c>
      <c r="U10" s="5">
        <v>6.2006078199148176</v>
      </c>
      <c r="V10" s="5">
        <v>6.346982460618019</v>
      </c>
      <c r="W10" s="5">
        <v>6.6671497125625612</v>
      </c>
      <c r="X10" s="5">
        <v>6.6696820119619371</v>
      </c>
      <c r="Y10" s="5">
        <v>6.5960474103689197</v>
      </c>
      <c r="Z10" s="5">
        <v>6.8000508439540859</v>
      </c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</row>
    <row r="11" spans="1:51" x14ac:dyDescent="0.25">
      <c r="A11" s="6" t="s">
        <v>0</v>
      </c>
      <c r="B11" s="5">
        <v>2.8310726046562196E-2</v>
      </c>
      <c r="C11" s="5">
        <v>4.7653059482574464E-2</v>
      </c>
      <c r="D11" s="5">
        <v>6.62504231929779E-2</v>
      </c>
      <c r="E11" s="5">
        <v>8.3604876041412354E-2</v>
      </c>
      <c r="F11" s="5">
        <v>0.456773007654665</v>
      </c>
      <c r="G11" s="5">
        <v>0.79942990959118465</v>
      </c>
      <c r="H11" s="5">
        <v>1.1395863309048</v>
      </c>
      <c r="I11" s="5">
        <v>1.4816927831316424</v>
      </c>
      <c r="J11" s="5">
        <v>1.820422018408848</v>
      </c>
      <c r="K11" s="5">
        <v>2.1528219122648879</v>
      </c>
      <c r="L11" s="5">
        <v>2.493411083762592</v>
      </c>
      <c r="M11" s="5">
        <v>2.8149803353546305</v>
      </c>
      <c r="N11" s="5">
        <v>3.145114765874867</v>
      </c>
      <c r="O11" s="5">
        <v>3.4742165354729804</v>
      </c>
      <c r="P11" s="5">
        <v>3.8009897764209017</v>
      </c>
      <c r="Q11" s="5">
        <v>4.0888407985485102</v>
      </c>
      <c r="R11" s="5">
        <v>4.3361503242467592</v>
      </c>
      <c r="S11" s="5">
        <v>4.5678857695312178</v>
      </c>
      <c r="T11" s="5">
        <v>4.8220193309356985</v>
      </c>
      <c r="U11" s="5">
        <v>4.8175452884564001</v>
      </c>
      <c r="V11" s="5">
        <v>4.8225095082171903</v>
      </c>
      <c r="W11" s="5">
        <v>4.8369811903421942</v>
      </c>
      <c r="X11" s="5">
        <v>4.8545052708568113</v>
      </c>
      <c r="Y11" s="5">
        <v>4.844675330657032</v>
      </c>
      <c r="Z11" s="5">
        <v>4.8899137401985575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x14ac:dyDescent="0.25">
      <c r="A12" s="6" t="s">
        <v>4</v>
      </c>
      <c r="B12" s="5">
        <v>6.1538666587322953E-2</v>
      </c>
      <c r="C12" s="5">
        <v>6.7660775922238833E-2</v>
      </c>
      <c r="D12" s="5">
        <v>4.66663680896163E-2</v>
      </c>
      <c r="E12" s="5">
        <v>7.8533387959003442E-2</v>
      </c>
      <c r="F12" s="5">
        <v>9.5362979482859378E-2</v>
      </c>
      <c r="G12" s="5">
        <v>0.1838239065296948</v>
      </c>
      <c r="H12" s="5">
        <v>3.3700000494718552E-3</v>
      </c>
      <c r="I12" s="5">
        <v>1.0500000268220901E-3</v>
      </c>
      <c r="J12" s="5">
        <v>2.5960999950766562E-3</v>
      </c>
      <c r="K12" s="5">
        <v>9.4550000131130227E-3</v>
      </c>
      <c r="L12" s="5">
        <v>8.3999998867511749E-4</v>
      </c>
      <c r="M12" s="5">
        <v>3.0000001192092895E-4</v>
      </c>
      <c r="N12" s="5">
        <v>0</v>
      </c>
      <c r="O12" s="5">
        <v>0</v>
      </c>
      <c r="P12" s="5">
        <v>2.9000000357627871E-3</v>
      </c>
      <c r="Q12" s="5">
        <v>0</v>
      </c>
      <c r="R12" s="5">
        <v>0</v>
      </c>
      <c r="S12" s="5">
        <v>1.4000000059604645E-4</v>
      </c>
      <c r="T12" s="5">
        <v>0</v>
      </c>
      <c r="U12" s="5">
        <v>2.3000000417232514E-4</v>
      </c>
      <c r="V12" s="5">
        <v>5.0000000745058057E-5</v>
      </c>
      <c r="W12" s="5">
        <v>5.0000000745058057E-5</v>
      </c>
      <c r="X12" s="5">
        <v>2.8999999910593035E-4</v>
      </c>
      <c r="Y12" s="5">
        <v>2.0000000670552254E-4</v>
      </c>
      <c r="Z12" s="5">
        <v>9.4999998807907099E-5</v>
      </c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x14ac:dyDescent="0.25">
      <c r="A13" s="7" t="s">
        <v>8</v>
      </c>
      <c r="B13" s="8">
        <f t="shared" ref="B13:X13" si="0">SUM(B5:B12)</f>
        <v>180.4162176672213</v>
      </c>
      <c r="C13" s="8">
        <f t="shared" si="0"/>
        <v>185.23989597471174</v>
      </c>
      <c r="D13" s="8">
        <f t="shared" si="0"/>
        <v>193.04466339400167</v>
      </c>
      <c r="E13" s="8">
        <f t="shared" si="0"/>
        <v>199.54559208793489</v>
      </c>
      <c r="F13" s="8">
        <f t="shared" si="0"/>
        <v>205.42901788866922</v>
      </c>
      <c r="G13" s="8">
        <f t="shared" si="0"/>
        <v>211.09519628792239</v>
      </c>
      <c r="H13" s="8">
        <f t="shared" si="0"/>
        <v>215.32565876027252</v>
      </c>
      <c r="I13" s="8">
        <f t="shared" si="0"/>
        <v>217.97842647311711</v>
      </c>
      <c r="J13" s="8">
        <f t="shared" si="0"/>
        <v>219.85108425649935</v>
      </c>
      <c r="K13" s="8">
        <f t="shared" si="0"/>
        <v>222.50991272102081</v>
      </c>
      <c r="L13" s="8">
        <f t="shared" si="0"/>
        <v>226.6647233592891</v>
      </c>
      <c r="M13" s="8">
        <f t="shared" si="0"/>
        <v>228.61825306456259</v>
      </c>
      <c r="N13" s="8">
        <f t="shared" si="0"/>
        <v>231.11339698398771</v>
      </c>
      <c r="O13" s="8">
        <f t="shared" si="0"/>
        <v>234.66798992429221</v>
      </c>
      <c r="P13" s="8">
        <f t="shared" si="0"/>
        <v>237.05545024708044</v>
      </c>
      <c r="Q13" s="8">
        <f t="shared" si="0"/>
        <v>239.0785593926295</v>
      </c>
      <c r="R13" s="8">
        <f t="shared" si="0"/>
        <v>242.16853649836605</v>
      </c>
      <c r="S13" s="8">
        <f t="shared" si="0"/>
        <v>245.21445229047674</v>
      </c>
      <c r="T13" s="8">
        <f t="shared" si="0"/>
        <v>248.33478134096541</v>
      </c>
      <c r="U13" s="8">
        <f t="shared" si="0"/>
        <v>250.59238894073755</v>
      </c>
      <c r="V13" s="8">
        <f t="shared" si="0"/>
        <v>252.80685703154441</v>
      </c>
      <c r="W13" s="8">
        <f t="shared" si="0"/>
        <v>256.05721350223303</v>
      </c>
      <c r="X13" s="8">
        <f t="shared" si="0"/>
        <v>259.12636177487917</v>
      </c>
      <c r="Y13" s="8">
        <v>260.88853359014792</v>
      </c>
      <c r="Z13" s="8">
        <v>264.73015447049227</v>
      </c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</row>
    <row r="14" spans="1:5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51" x14ac:dyDescent="0.25">
      <c r="A15" s="12" t="s">
        <v>25</v>
      </c>
      <c r="B15" s="13">
        <v>2026</v>
      </c>
      <c r="C15" s="13">
        <v>2027</v>
      </c>
      <c r="D15" s="13">
        <v>2028</v>
      </c>
      <c r="E15" s="13">
        <v>2029</v>
      </c>
      <c r="F15" s="13">
        <v>2030</v>
      </c>
      <c r="G15" s="13">
        <v>2031</v>
      </c>
      <c r="H15" s="13">
        <v>2032</v>
      </c>
      <c r="I15" s="13">
        <v>2033</v>
      </c>
      <c r="J15" s="13">
        <v>2034</v>
      </c>
      <c r="K15" s="13">
        <v>2035</v>
      </c>
      <c r="L15" s="13">
        <v>2036</v>
      </c>
      <c r="M15" s="13">
        <v>2037</v>
      </c>
      <c r="N15" s="13">
        <v>2038</v>
      </c>
      <c r="O15" s="13">
        <v>2039</v>
      </c>
      <c r="P15" s="13">
        <v>2040</v>
      </c>
      <c r="Q15" s="13">
        <v>2041</v>
      </c>
      <c r="R15" s="13">
        <v>2042</v>
      </c>
      <c r="S15" s="13">
        <v>2043</v>
      </c>
      <c r="T15" s="13">
        <v>2044</v>
      </c>
      <c r="U15" s="13">
        <v>2045</v>
      </c>
      <c r="V15" s="13">
        <v>2046</v>
      </c>
      <c r="W15" s="13">
        <v>2047</v>
      </c>
      <c r="X15" s="13">
        <v>2048</v>
      </c>
      <c r="Y15" s="13">
        <v>2049</v>
      </c>
      <c r="Z15" s="13">
        <v>2050</v>
      </c>
    </row>
    <row r="16" spans="1:51" x14ac:dyDescent="0.25">
      <c r="A16" s="4" t="s">
        <v>2</v>
      </c>
      <c r="B16" s="5">
        <v>65.341496891021734</v>
      </c>
      <c r="C16" s="5">
        <v>63.72339055776596</v>
      </c>
      <c r="D16" s="5">
        <v>63.666991302490231</v>
      </c>
      <c r="E16" s="5">
        <v>66.664646532058711</v>
      </c>
      <c r="F16" s="5">
        <v>68.116125235795977</v>
      </c>
      <c r="G16" s="5">
        <v>67.161566939830777</v>
      </c>
      <c r="H16" s="5">
        <v>66.202822283744808</v>
      </c>
      <c r="I16" s="5">
        <v>71.294653234720229</v>
      </c>
      <c r="J16" s="5">
        <v>70.572362565279008</v>
      </c>
      <c r="K16" s="5">
        <v>74.137869195222848</v>
      </c>
      <c r="L16" s="5">
        <v>78.138866164445872</v>
      </c>
      <c r="M16" s="5">
        <v>81.655775674104689</v>
      </c>
      <c r="N16" s="5">
        <v>90.237982439756394</v>
      </c>
      <c r="O16" s="5">
        <v>102.39807259106637</v>
      </c>
      <c r="P16" s="5">
        <v>110.41207947087288</v>
      </c>
      <c r="Q16" s="5">
        <v>128.44063247799875</v>
      </c>
      <c r="R16" s="5">
        <v>133.96114724844693</v>
      </c>
      <c r="S16" s="5">
        <v>137.32050967526436</v>
      </c>
      <c r="T16" s="5">
        <v>136.76011618733406</v>
      </c>
      <c r="U16" s="5">
        <v>139.85065697360039</v>
      </c>
      <c r="V16" s="5">
        <v>136.22463101315498</v>
      </c>
      <c r="W16" s="5">
        <v>137.73499853873253</v>
      </c>
      <c r="X16" s="5">
        <v>139.09796257877349</v>
      </c>
      <c r="Y16" s="5">
        <v>137.31577276730536</v>
      </c>
      <c r="Z16" s="5">
        <v>136.2002423298359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</row>
    <row r="17" spans="1:51" x14ac:dyDescent="0.25">
      <c r="A17" s="6" t="s">
        <v>1</v>
      </c>
      <c r="B17" s="5">
        <v>17.198043937683106</v>
      </c>
      <c r="C17" s="5">
        <v>17.265055633544922</v>
      </c>
      <c r="D17" s="5">
        <v>17.149502906799317</v>
      </c>
      <c r="E17" s="5">
        <v>17.516828514099121</v>
      </c>
      <c r="F17" s="5">
        <v>17.46185178375244</v>
      </c>
      <c r="G17" s="5">
        <v>17.748687754154204</v>
      </c>
      <c r="H17" s="5">
        <v>17.778682990550994</v>
      </c>
      <c r="I17" s="5">
        <v>17.6421421084404</v>
      </c>
      <c r="J17" s="5">
        <v>17.643430383682251</v>
      </c>
      <c r="K17" s="5">
        <v>16.238451774120332</v>
      </c>
      <c r="L17" s="5">
        <v>16.272719351291656</v>
      </c>
      <c r="M17" s="5">
        <v>16.309607740879059</v>
      </c>
      <c r="N17" s="5">
        <v>16.274238784313201</v>
      </c>
      <c r="O17" s="5">
        <v>16.211444115638734</v>
      </c>
      <c r="P17" s="5">
        <v>16.296144040584565</v>
      </c>
      <c r="Q17" s="5">
        <v>16.301802877902986</v>
      </c>
      <c r="R17" s="5">
        <v>16.341946153640748</v>
      </c>
      <c r="S17" s="5">
        <v>16.35966875219345</v>
      </c>
      <c r="T17" s="5">
        <v>16.34717368221283</v>
      </c>
      <c r="U17" s="5">
        <v>16.232931611061097</v>
      </c>
      <c r="V17" s="5">
        <v>16.311414806365967</v>
      </c>
      <c r="W17" s="5">
        <v>16.320672844409941</v>
      </c>
      <c r="X17" s="5">
        <v>16.452850192070006</v>
      </c>
      <c r="Y17" s="5">
        <v>16.347826260566713</v>
      </c>
      <c r="Z17" s="5">
        <v>16.281617924690245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</row>
    <row r="18" spans="1:51" x14ac:dyDescent="0.25">
      <c r="A18" s="6" t="s">
        <v>6</v>
      </c>
      <c r="B18" s="5">
        <v>39.403678254365921</v>
      </c>
      <c r="C18" s="5">
        <v>33.086363480329517</v>
      </c>
      <c r="D18" s="5">
        <v>33.881926578998566</v>
      </c>
      <c r="E18" s="5">
        <v>36.540395475149154</v>
      </c>
      <c r="F18" s="5">
        <v>35.798035702228546</v>
      </c>
      <c r="G18" s="5">
        <v>36.20080387830734</v>
      </c>
      <c r="H18" s="5">
        <v>31.842711911916734</v>
      </c>
      <c r="I18" s="5">
        <v>30.3125082218647</v>
      </c>
      <c r="J18" s="5">
        <v>32.778251059055329</v>
      </c>
      <c r="K18" s="5">
        <v>16.382226951599122</v>
      </c>
      <c r="L18" s="5">
        <v>16.412723464965822</v>
      </c>
      <c r="M18" s="5">
        <v>16.364519172668459</v>
      </c>
      <c r="N18" s="5">
        <v>16.343188270568849</v>
      </c>
      <c r="O18" s="5">
        <v>16.346528160095215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</row>
    <row r="19" spans="1:51" x14ac:dyDescent="0.25">
      <c r="A19" s="6" t="s">
        <v>5</v>
      </c>
      <c r="B19" s="5">
        <v>47.725043488000729</v>
      </c>
      <c r="C19" s="5">
        <v>59.854268447499003</v>
      </c>
      <c r="D19" s="5">
        <v>65.363515436846043</v>
      </c>
      <c r="E19" s="5">
        <v>64.994705604913861</v>
      </c>
      <c r="F19" s="5">
        <v>69.480046972536869</v>
      </c>
      <c r="G19" s="5">
        <v>71.531541849824805</v>
      </c>
      <c r="H19" s="5">
        <v>82.005239879138045</v>
      </c>
      <c r="I19" s="5">
        <v>81.506135354434534</v>
      </c>
      <c r="J19" s="5">
        <v>81.649247261702286</v>
      </c>
      <c r="K19" s="5">
        <v>97.457492507226036</v>
      </c>
      <c r="L19" s="5">
        <v>96.107940457663702</v>
      </c>
      <c r="M19" s="5">
        <v>94.368853762111826</v>
      </c>
      <c r="N19" s="5">
        <v>88.488031245825269</v>
      </c>
      <c r="O19" s="5">
        <v>78.881852899107542</v>
      </c>
      <c r="P19" s="5">
        <v>89.096668119638437</v>
      </c>
      <c r="Q19" s="5">
        <v>72.27737132824717</v>
      </c>
      <c r="R19" s="5">
        <v>66.100961018870791</v>
      </c>
      <c r="S19" s="5">
        <v>62.199788002698895</v>
      </c>
      <c r="T19" s="5">
        <v>62.443341479474142</v>
      </c>
      <c r="U19" s="5">
        <v>59.508256490445909</v>
      </c>
      <c r="V19" s="5">
        <v>62.768260190895973</v>
      </c>
      <c r="W19" s="5">
        <v>61.696099218852098</v>
      </c>
      <c r="X19" s="5">
        <v>61.162944822412705</v>
      </c>
      <c r="Y19" s="5">
        <v>62.670754245144707</v>
      </c>
      <c r="Z19" s="5">
        <v>64.859787374283826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</row>
    <row r="20" spans="1:51" x14ac:dyDescent="0.25">
      <c r="A20" s="6" t="s">
        <v>7</v>
      </c>
      <c r="B20" s="5">
        <v>8.3178236304521569</v>
      </c>
      <c r="C20" s="5">
        <v>9.0253635257855063</v>
      </c>
      <c r="D20" s="5">
        <v>10.408137297600508</v>
      </c>
      <c r="E20" s="5">
        <v>11.398035221800209</v>
      </c>
      <c r="F20" s="5">
        <v>11.818689766637981</v>
      </c>
      <c r="G20" s="5">
        <v>14.716384825401008</v>
      </c>
      <c r="H20" s="5">
        <v>13.248022233936936</v>
      </c>
      <c r="I20" s="5">
        <v>12.018643587261439</v>
      </c>
      <c r="J20" s="5">
        <v>12.295301378667354</v>
      </c>
      <c r="K20" s="5">
        <v>12.798932936042547</v>
      </c>
      <c r="L20" s="5">
        <v>13.242657818704844</v>
      </c>
      <c r="M20" s="5">
        <v>13.393256117016078</v>
      </c>
      <c r="N20" s="5">
        <v>13.311734446518123</v>
      </c>
      <c r="O20" s="5">
        <v>13.257459382668138</v>
      </c>
      <c r="P20" s="5">
        <v>13.494019798174907</v>
      </c>
      <c r="Q20" s="5">
        <v>13.347098465144635</v>
      </c>
      <c r="R20" s="5">
        <v>15.982998018980027</v>
      </c>
      <c r="S20" s="5">
        <v>19.109516072750093</v>
      </c>
      <c r="T20" s="5">
        <v>22.217266397297383</v>
      </c>
      <c r="U20" s="5">
        <v>24.138638522863388</v>
      </c>
      <c r="V20" s="5">
        <v>26.540957000970842</v>
      </c>
      <c r="W20" s="5">
        <v>29.001302089691162</v>
      </c>
      <c r="X20" s="5">
        <v>31.05272185063362</v>
      </c>
      <c r="Y20" s="5">
        <v>33.34477246212959</v>
      </c>
      <c r="Z20" s="5">
        <v>35.924200029373168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</row>
    <row r="21" spans="1:51" x14ac:dyDescent="0.25">
      <c r="A21" s="6" t="s">
        <v>3</v>
      </c>
      <c r="B21" s="5">
        <v>2.3287523147761822</v>
      </c>
      <c r="C21" s="5">
        <v>2.1701954427957535</v>
      </c>
      <c r="D21" s="5">
        <v>2.5092143872380257</v>
      </c>
      <c r="E21" s="5">
        <v>2.2793300203680991</v>
      </c>
      <c r="F21" s="5">
        <v>2.205728374570608</v>
      </c>
      <c r="G21" s="5">
        <v>2.525346548616886</v>
      </c>
      <c r="H21" s="5">
        <v>3.1060761340856553</v>
      </c>
      <c r="I21" s="5">
        <v>3.5119429186582565</v>
      </c>
      <c r="J21" s="5">
        <v>3.075799688756466</v>
      </c>
      <c r="K21" s="5">
        <v>3.6501402306258677</v>
      </c>
      <c r="L21" s="5">
        <v>4.2698302156627177</v>
      </c>
      <c r="M21" s="5">
        <v>3.9224766614735125</v>
      </c>
      <c r="N21" s="5">
        <v>3.9886372757628559</v>
      </c>
      <c r="O21" s="5">
        <v>4.8620762608647343</v>
      </c>
      <c r="P21" s="5">
        <v>4.6958282919228074</v>
      </c>
      <c r="Q21" s="5">
        <v>5.6429328505694869</v>
      </c>
      <c r="R21" s="5">
        <v>6.1864639744460579</v>
      </c>
      <c r="S21" s="5">
        <v>6.318627351820469</v>
      </c>
      <c r="T21" s="5">
        <v>6.7575050709247586</v>
      </c>
      <c r="U21" s="5">
        <v>7.0060001895427702</v>
      </c>
      <c r="V21" s="5">
        <v>7.4225879381299018</v>
      </c>
      <c r="W21" s="5">
        <v>7.70194246160984</v>
      </c>
      <c r="X21" s="5">
        <v>7.7513973076343534</v>
      </c>
      <c r="Y21" s="5">
        <v>7.5084739409685133</v>
      </c>
      <c r="Z21" s="5">
        <v>7.8425811522006992</v>
      </c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</row>
    <row r="22" spans="1:51" x14ac:dyDescent="0.25">
      <c r="A22" s="6" t="s">
        <v>0</v>
      </c>
      <c r="B22" s="5">
        <v>2.8310726046562196E-2</v>
      </c>
      <c r="C22" s="5">
        <v>4.7653059482574464E-2</v>
      </c>
      <c r="D22" s="5">
        <v>6.62504231929779E-2</v>
      </c>
      <c r="E22" s="5">
        <v>8.3604876041412354E-2</v>
      </c>
      <c r="F22" s="5">
        <v>0.45937123204775709</v>
      </c>
      <c r="G22" s="5">
        <v>0.80326316856869384</v>
      </c>
      <c r="H22" s="5">
        <v>1.1222139345639297</v>
      </c>
      <c r="I22" s="5">
        <v>1.4686207539354073</v>
      </c>
      <c r="J22" s="5">
        <v>1.8067846233078309</v>
      </c>
      <c r="K22" s="5">
        <v>2.1226233886457848</v>
      </c>
      <c r="L22" s="5">
        <v>2.466970175651666</v>
      </c>
      <c r="M22" s="5">
        <v>2.7892932466520506</v>
      </c>
      <c r="N22" s="5">
        <v>3.1169077650557955</v>
      </c>
      <c r="O22" s="5">
        <v>3.4483629148873081</v>
      </c>
      <c r="P22" s="5">
        <v>3.7713567792918985</v>
      </c>
      <c r="Q22" s="5">
        <v>4.0449587020617326</v>
      </c>
      <c r="R22" s="5">
        <v>4.3314506512687734</v>
      </c>
      <c r="S22" s="5">
        <v>4.554834885341501</v>
      </c>
      <c r="T22" s="5">
        <v>4.8110376142699458</v>
      </c>
      <c r="U22" s="5">
        <v>4.8093942979356576</v>
      </c>
      <c r="V22" s="5">
        <v>4.8231595833966496</v>
      </c>
      <c r="W22" s="5">
        <v>4.8461319060061072</v>
      </c>
      <c r="X22" s="5">
        <v>4.8962762834620372</v>
      </c>
      <c r="Y22" s="5">
        <v>4.7906749067955241</v>
      </c>
      <c r="Z22" s="5">
        <v>4.8694251257560976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</row>
    <row r="23" spans="1:51" x14ac:dyDescent="0.25">
      <c r="A23" s="6" t="s">
        <v>4</v>
      </c>
      <c r="B23" s="5">
        <v>6.1602538626641036E-2</v>
      </c>
      <c r="C23" s="5">
        <v>6.8170514963567255E-2</v>
      </c>
      <c r="D23" s="5">
        <v>4.6416992060840129E-2</v>
      </c>
      <c r="E23" s="5">
        <v>7.8263876363635063E-2</v>
      </c>
      <c r="F23" s="5">
        <v>9.4653973806649444E-2</v>
      </c>
      <c r="G23" s="5">
        <v>0.20118096756935119</v>
      </c>
      <c r="H23" s="5">
        <v>5.5829300396144392E-3</v>
      </c>
      <c r="I23" s="5">
        <v>5.2442399933934208E-3</v>
      </c>
      <c r="J23" s="5">
        <v>4.9432101100683216E-3</v>
      </c>
      <c r="K23" s="5">
        <v>9.450329095125198E-3</v>
      </c>
      <c r="L23" s="5">
        <v>4.8681999631226061E-3</v>
      </c>
      <c r="M23" s="5">
        <v>0</v>
      </c>
      <c r="N23" s="5">
        <v>0</v>
      </c>
      <c r="O23" s="5">
        <v>0</v>
      </c>
      <c r="P23" s="5">
        <v>1.0499999821186065E-3</v>
      </c>
      <c r="Q23" s="5">
        <v>0</v>
      </c>
      <c r="R23" s="5">
        <v>0</v>
      </c>
      <c r="S23" s="5">
        <v>1.4000000059604645E-4</v>
      </c>
      <c r="T23" s="5">
        <v>0</v>
      </c>
      <c r="U23" s="5">
        <v>0</v>
      </c>
      <c r="V23" s="5">
        <v>5.0000000745058057E-5</v>
      </c>
      <c r="W23" s="5">
        <v>4.5000001788139342E-5</v>
      </c>
      <c r="X23" s="5">
        <v>5.0000000745058057E-5</v>
      </c>
      <c r="Y23" s="5">
        <v>4.2000000923871994E-4</v>
      </c>
      <c r="Z23" s="5">
        <v>3.6746900901198386E-4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</row>
    <row r="24" spans="1:51" x14ac:dyDescent="0.25">
      <c r="A24" s="7" t="s">
        <v>8</v>
      </c>
      <c r="B24" s="8">
        <f t="shared" ref="B24:X24" si="1">SUM(B16:B23)</f>
        <v>180.40475178097302</v>
      </c>
      <c r="C24" s="8">
        <f t="shared" si="1"/>
        <v>185.24046066216678</v>
      </c>
      <c r="D24" s="8">
        <f t="shared" si="1"/>
        <v>193.09195532522651</v>
      </c>
      <c r="E24" s="8">
        <f t="shared" si="1"/>
        <v>199.55581012079418</v>
      </c>
      <c r="F24" s="8">
        <f t="shared" si="1"/>
        <v>205.43450304137684</v>
      </c>
      <c r="G24" s="8">
        <f t="shared" si="1"/>
        <v>210.88877593227306</v>
      </c>
      <c r="H24" s="8">
        <f t="shared" si="1"/>
        <v>215.31135229797673</v>
      </c>
      <c r="I24" s="8">
        <f t="shared" si="1"/>
        <v>217.75989041930836</v>
      </c>
      <c r="J24" s="8">
        <f t="shared" si="1"/>
        <v>219.82612017056059</v>
      </c>
      <c r="K24" s="8">
        <f t="shared" si="1"/>
        <v>222.79718731257771</v>
      </c>
      <c r="L24" s="8">
        <f t="shared" si="1"/>
        <v>226.9165758483494</v>
      </c>
      <c r="M24" s="8">
        <f t="shared" si="1"/>
        <v>228.80378237490569</v>
      </c>
      <c r="N24" s="8">
        <f t="shared" si="1"/>
        <v>231.7607202278005</v>
      </c>
      <c r="O24" s="8">
        <f t="shared" si="1"/>
        <v>235.40579632432804</v>
      </c>
      <c r="P24" s="8">
        <f t="shared" si="1"/>
        <v>237.76714650046759</v>
      </c>
      <c r="Q24" s="8">
        <f t="shared" si="1"/>
        <v>240.05479670192474</v>
      </c>
      <c r="R24" s="8">
        <f t="shared" si="1"/>
        <v>242.90496706565332</v>
      </c>
      <c r="S24" s="8">
        <f t="shared" si="1"/>
        <v>245.86308474006935</v>
      </c>
      <c r="T24" s="8">
        <f t="shared" si="1"/>
        <v>249.33644043151313</v>
      </c>
      <c r="U24" s="8">
        <f t="shared" si="1"/>
        <v>251.54587808544923</v>
      </c>
      <c r="V24" s="8">
        <f t="shared" si="1"/>
        <v>254.09106053291509</v>
      </c>
      <c r="W24" s="8">
        <f t="shared" si="1"/>
        <v>257.30119205930345</v>
      </c>
      <c r="X24" s="8">
        <f t="shared" si="1"/>
        <v>260.41420303498694</v>
      </c>
      <c r="Y24" s="8">
        <f t="shared" ref="Y24:Z24" si="2">SUM(Y16:Y23)</f>
        <v>261.97869458291962</v>
      </c>
      <c r="Z24" s="8">
        <f t="shared" si="2"/>
        <v>265.97822140514893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</row>
    <row r="25" spans="1:5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51" x14ac:dyDescent="0.25">
      <c r="A26" s="12" t="s">
        <v>26</v>
      </c>
      <c r="B26" s="13">
        <v>2026</v>
      </c>
      <c r="C26" s="13">
        <v>2027</v>
      </c>
      <c r="D26" s="13">
        <v>2028</v>
      </c>
      <c r="E26" s="13">
        <v>2029</v>
      </c>
      <c r="F26" s="13">
        <v>2030</v>
      </c>
      <c r="G26" s="13">
        <v>2031</v>
      </c>
      <c r="H26" s="13">
        <v>2032</v>
      </c>
      <c r="I26" s="13">
        <v>2033</v>
      </c>
      <c r="J26" s="13">
        <v>2034</v>
      </c>
      <c r="K26" s="13">
        <v>2035</v>
      </c>
      <c r="L26" s="13">
        <v>2036</v>
      </c>
      <c r="M26" s="13">
        <v>2037</v>
      </c>
      <c r="N26" s="13">
        <v>2038</v>
      </c>
      <c r="O26" s="13">
        <v>2039</v>
      </c>
      <c r="P26" s="13">
        <v>2040</v>
      </c>
      <c r="Q26" s="13">
        <v>2041</v>
      </c>
      <c r="R26" s="13">
        <v>2042</v>
      </c>
      <c r="S26" s="13">
        <v>2043</v>
      </c>
      <c r="T26" s="13">
        <v>2044</v>
      </c>
      <c r="U26" s="13">
        <v>2045</v>
      </c>
      <c r="V26" s="13">
        <v>2046</v>
      </c>
      <c r="W26" s="13">
        <v>2047</v>
      </c>
      <c r="X26" s="13">
        <v>2048</v>
      </c>
      <c r="Y26" s="13">
        <v>2049</v>
      </c>
      <c r="Z26" s="13">
        <v>2050</v>
      </c>
    </row>
    <row r="27" spans="1:51" x14ac:dyDescent="0.25">
      <c r="A27" s="4" t="s">
        <v>2</v>
      </c>
      <c r="B27" s="5">
        <v>65.341496891021734</v>
      </c>
      <c r="C27" s="5">
        <v>63.72339055776596</v>
      </c>
      <c r="D27" s="5">
        <v>63.666991302490231</v>
      </c>
      <c r="E27" s="5">
        <v>66.664646532058711</v>
      </c>
      <c r="F27" s="5">
        <v>68.116125235795977</v>
      </c>
      <c r="G27" s="5">
        <v>67.161566939830777</v>
      </c>
      <c r="H27" s="5">
        <v>66.202822283744808</v>
      </c>
      <c r="I27" s="5">
        <v>68.921173238992694</v>
      </c>
      <c r="J27" s="5">
        <v>65.832242570161824</v>
      </c>
      <c r="K27" s="5">
        <v>71.764389153718952</v>
      </c>
      <c r="L27" s="5">
        <v>78.138866164445872</v>
      </c>
      <c r="M27" s="5">
        <v>81.655775674104689</v>
      </c>
      <c r="N27" s="5">
        <v>85.497862200498588</v>
      </c>
      <c r="O27" s="5">
        <v>93.447032613039013</v>
      </c>
      <c r="P27" s="5">
        <v>94.863680911302566</v>
      </c>
      <c r="Q27" s="5">
        <v>110.53855233883857</v>
      </c>
      <c r="R27" s="5">
        <v>116.05906704825163</v>
      </c>
      <c r="S27" s="5">
        <v>119.41842929196358</v>
      </c>
      <c r="T27" s="5">
        <v>118.83139591145516</v>
      </c>
      <c r="U27" s="5">
        <v>121.94857671236991</v>
      </c>
      <c r="V27" s="5">
        <v>118.32255111813545</v>
      </c>
      <c r="W27" s="5">
        <v>119.85955823111534</v>
      </c>
      <c r="X27" s="5">
        <v>121.16924266910553</v>
      </c>
      <c r="Y27" s="5">
        <v>119.41369262814521</v>
      </c>
      <c r="Z27" s="5">
        <v>118.29816225171089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</row>
    <row r="28" spans="1:51" x14ac:dyDescent="0.25">
      <c r="A28" s="6" t="s">
        <v>1</v>
      </c>
      <c r="B28" s="5">
        <v>17.1957891998291</v>
      </c>
      <c r="C28" s="5">
        <v>17.265141601562501</v>
      </c>
      <c r="D28" s="5">
        <v>17.147998405456544</v>
      </c>
      <c r="E28" s="5">
        <v>17.516405799865723</v>
      </c>
      <c r="F28" s="5">
        <v>17.460045066833494</v>
      </c>
      <c r="G28" s="5">
        <v>17.749651438236235</v>
      </c>
      <c r="H28" s="5">
        <v>17.792324759960174</v>
      </c>
      <c r="I28" s="5">
        <v>17.634627620220183</v>
      </c>
      <c r="J28" s="5">
        <v>17.6445811252594</v>
      </c>
      <c r="K28" s="5">
        <v>16.232459220409392</v>
      </c>
      <c r="L28" s="5">
        <v>16.271603811740874</v>
      </c>
      <c r="M28" s="5">
        <v>16.308056471347808</v>
      </c>
      <c r="N28" s="5">
        <v>16.277221999645231</v>
      </c>
      <c r="O28" s="5">
        <v>16.217417199134825</v>
      </c>
      <c r="P28" s="5">
        <v>16.302580808162688</v>
      </c>
      <c r="Q28" s="5">
        <v>16.295831015110014</v>
      </c>
      <c r="R28" s="5">
        <v>16.336146898269654</v>
      </c>
      <c r="S28" s="5">
        <v>16.350372121334075</v>
      </c>
      <c r="T28" s="5">
        <v>16.352170203208924</v>
      </c>
      <c r="U28" s="5">
        <v>16.237645295143128</v>
      </c>
      <c r="V28" s="5">
        <v>16.311887218475341</v>
      </c>
      <c r="W28" s="5">
        <v>16.321159416675567</v>
      </c>
      <c r="X28" s="5">
        <v>16.466012728691101</v>
      </c>
      <c r="Y28" s="5">
        <v>16.34552840900421</v>
      </c>
      <c r="Z28" s="5">
        <v>16.281065495491028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</row>
    <row r="29" spans="1:51" x14ac:dyDescent="0.25">
      <c r="A29" s="6" t="s">
        <v>6</v>
      </c>
      <c r="B29" s="5">
        <v>39.447970434427262</v>
      </c>
      <c r="C29" s="5">
        <v>33.104939326763152</v>
      </c>
      <c r="D29" s="5">
        <v>33.840129523754122</v>
      </c>
      <c r="E29" s="5">
        <v>36.533788153648374</v>
      </c>
      <c r="F29" s="5">
        <v>35.780266380786898</v>
      </c>
      <c r="G29" s="5">
        <v>36.173585462093357</v>
      </c>
      <c r="H29" s="5">
        <v>33.153044706344602</v>
      </c>
      <c r="I29" s="5">
        <v>30.122789097785951</v>
      </c>
      <c r="J29" s="5">
        <v>32.723082557678225</v>
      </c>
      <c r="K29" s="5">
        <v>16.377867736816405</v>
      </c>
      <c r="L29" s="5">
        <v>16.395032012939453</v>
      </c>
      <c r="M29" s="5">
        <v>16.363503181457521</v>
      </c>
      <c r="N29" s="5">
        <v>16.305486755371092</v>
      </c>
      <c r="O29" s="5">
        <v>16.321892684936522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</row>
    <row r="30" spans="1:51" x14ac:dyDescent="0.25">
      <c r="A30" s="6" t="s">
        <v>5</v>
      </c>
      <c r="B30" s="5">
        <v>47.678633479749998</v>
      </c>
      <c r="C30" s="5">
        <v>59.83839667952175</v>
      </c>
      <c r="D30" s="5">
        <v>65.395150288793644</v>
      </c>
      <c r="E30" s="5">
        <v>64.801976789071432</v>
      </c>
      <c r="F30" s="5">
        <v>68.870751217409236</v>
      </c>
      <c r="G30" s="5">
        <v>70.643343940430711</v>
      </c>
      <c r="H30" s="5">
        <v>78.318405598503929</v>
      </c>
      <c r="I30" s="5">
        <v>80.456207766144743</v>
      </c>
      <c r="J30" s="5">
        <v>81.427547226869706</v>
      </c>
      <c r="K30" s="5">
        <v>93.289648990323229</v>
      </c>
      <c r="L30" s="5">
        <v>88.118768908567006</v>
      </c>
      <c r="M30" s="5">
        <v>85.078269557920493</v>
      </c>
      <c r="N30" s="5">
        <v>82.593140285029278</v>
      </c>
      <c r="O30" s="5">
        <v>75.880435205650912</v>
      </c>
      <c r="P30" s="5">
        <v>91.184519091843825</v>
      </c>
      <c r="Q30" s="5">
        <v>75.703310214315749</v>
      </c>
      <c r="R30" s="5">
        <v>69.648206587207895</v>
      </c>
      <c r="S30" s="5">
        <v>65.806109281081163</v>
      </c>
      <c r="T30" s="5">
        <v>66.032994653674976</v>
      </c>
      <c r="U30" s="5">
        <v>63.123450992963491</v>
      </c>
      <c r="V30" s="5">
        <v>66.456575006042996</v>
      </c>
      <c r="W30" s="5">
        <v>65.406804233110719</v>
      </c>
      <c r="X30" s="5">
        <v>64.885902282704805</v>
      </c>
      <c r="Y30" s="5">
        <v>66.128158569306365</v>
      </c>
      <c r="Z30" s="5">
        <v>67.632565583085096</v>
      </c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</row>
    <row r="31" spans="1:51" x14ac:dyDescent="0.25">
      <c r="A31" s="6" t="s">
        <v>7</v>
      </c>
      <c r="B31" s="5">
        <v>8.317635734021664</v>
      </c>
      <c r="C31" s="5">
        <v>9.0253974693194028</v>
      </c>
      <c r="D31" s="5">
        <v>10.414441269159317</v>
      </c>
      <c r="E31" s="5">
        <v>11.608027928218245</v>
      </c>
      <c r="F31" s="5">
        <v>12.442203223936259</v>
      </c>
      <c r="G31" s="5">
        <v>15.67094716923684</v>
      </c>
      <c r="H31" s="5">
        <v>15.54706904599443</v>
      </c>
      <c r="I31" s="5">
        <v>15.665153850704431</v>
      </c>
      <c r="J31" s="5">
        <v>17.334473092079161</v>
      </c>
      <c r="K31" s="5">
        <v>19.349677208214999</v>
      </c>
      <c r="L31" s="5">
        <v>21.270573872476817</v>
      </c>
      <c r="M31" s="5">
        <v>22.82002819648385</v>
      </c>
      <c r="N31" s="5">
        <v>24.096027247421443</v>
      </c>
      <c r="O31" s="5">
        <v>25.280346078529956</v>
      </c>
      <c r="P31" s="5">
        <v>26.928315601244975</v>
      </c>
      <c r="Q31" s="5">
        <v>27.851276745647191</v>
      </c>
      <c r="R31" s="5">
        <v>30.485461128950121</v>
      </c>
      <c r="S31" s="5">
        <v>33.611450531005858</v>
      </c>
      <c r="T31" s="5">
        <v>36.829132604300973</v>
      </c>
      <c r="U31" s="5">
        <v>38.761307012081147</v>
      </c>
      <c r="V31" s="5">
        <v>41.174687810420991</v>
      </c>
      <c r="W31" s="5">
        <v>43.711660514593127</v>
      </c>
      <c r="X31" s="5">
        <v>45.87019375228882</v>
      </c>
      <c r="Y31" s="5">
        <v>48.404447590589527</v>
      </c>
      <c r="Z31" s="5">
        <v>51.775171386718753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</row>
    <row r="32" spans="1:51" x14ac:dyDescent="0.25">
      <c r="A32" s="6" t="s">
        <v>3</v>
      </c>
      <c r="B32" s="5">
        <v>2.3116399888098238</v>
      </c>
      <c r="C32" s="5">
        <v>2.1573004314899444</v>
      </c>
      <c r="D32" s="5">
        <v>2.4950900201424955</v>
      </c>
      <c r="E32" s="5">
        <v>2.3191886982321739</v>
      </c>
      <c r="F32" s="5">
        <v>2.323107813537121</v>
      </c>
      <c r="G32" s="5">
        <v>2.940020815074444</v>
      </c>
      <c r="H32" s="5">
        <v>3.6558452203273775</v>
      </c>
      <c r="I32" s="5">
        <v>4.6531934264302253</v>
      </c>
      <c r="J32" s="5">
        <v>4.5200781802237033</v>
      </c>
      <c r="K32" s="5">
        <v>5.0513873761147261</v>
      </c>
      <c r="L32" s="5">
        <v>5.9688058245480065</v>
      </c>
      <c r="M32" s="5">
        <v>6.2644311165958646</v>
      </c>
      <c r="N32" s="5">
        <v>6.3861673860847947</v>
      </c>
      <c r="O32" s="5">
        <v>7.1133877110481265</v>
      </c>
      <c r="P32" s="5">
        <v>6.891793470650911</v>
      </c>
      <c r="Q32" s="5">
        <v>8.3482246318384998</v>
      </c>
      <c r="R32" s="5">
        <v>9.4528264871537679</v>
      </c>
      <c r="S32" s="5">
        <v>10.09463132762909</v>
      </c>
      <c r="T32" s="5">
        <v>11.001024845540524</v>
      </c>
      <c r="U32" s="5">
        <v>11.743533713281154</v>
      </c>
      <c r="V32" s="5">
        <v>12.593177727699279</v>
      </c>
      <c r="W32" s="5">
        <v>13.541875866889953</v>
      </c>
      <c r="X32" s="5">
        <v>14.063262333393096</v>
      </c>
      <c r="Y32" s="5">
        <v>14.59131093966961</v>
      </c>
      <c r="Z32" s="5">
        <v>15.415641729593277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</row>
    <row r="33" spans="1:51" x14ac:dyDescent="0.25">
      <c r="A33" s="6" t="s">
        <v>0</v>
      </c>
      <c r="B33" s="5">
        <v>2.8310726046562196E-2</v>
      </c>
      <c r="C33" s="5">
        <v>4.7653059482574464E-2</v>
      </c>
      <c r="D33" s="5">
        <v>6.62504231929779E-2</v>
      </c>
      <c r="E33" s="5">
        <v>8.3604876041412354E-2</v>
      </c>
      <c r="F33" s="5">
        <v>0.49851961927454247</v>
      </c>
      <c r="G33" s="5">
        <v>0.8763006941021958</v>
      </c>
      <c r="H33" s="5">
        <v>1.2456376118007757</v>
      </c>
      <c r="I33" s="5">
        <v>1.6125810491454613</v>
      </c>
      <c r="J33" s="5">
        <v>1.9840795946019061</v>
      </c>
      <c r="K33" s="5">
        <v>2.3452536469736951</v>
      </c>
      <c r="L33" s="5">
        <v>2.7188737686202802</v>
      </c>
      <c r="M33" s="5">
        <v>3.0695122028147455</v>
      </c>
      <c r="N33" s="5">
        <v>3.4264441117086388</v>
      </c>
      <c r="O33" s="5">
        <v>3.7878774108637301</v>
      </c>
      <c r="P33" s="5">
        <v>4.1302000297386261</v>
      </c>
      <c r="Q33" s="5">
        <v>4.4326479905877205</v>
      </c>
      <c r="R33" s="5">
        <v>4.6945749137798849</v>
      </c>
      <c r="S33" s="5">
        <v>4.9412448069462842</v>
      </c>
      <c r="T33" s="5">
        <v>5.2061174759838327</v>
      </c>
      <c r="U33" s="5">
        <v>5.2036094314965009</v>
      </c>
      <c r="V33" s="5">
        <v>5.2168569326057623</v>
      </c>
      <c r="W33" s="5">
        <v>5.2263369442377732</v>
      </c>
      <c r="X33" s="5">
        <v>5.2652876686734675</v>
      </c>
      <c r="Y33" s="5">
        <v>5.2915524890974917</v>
      </c>
      <c r="Z33" s="5">
        <v>5.3471847255426983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</row>
    <row r="34" spans="1:51" x14ac:dyDescent="0.25">
      <c r="A34" s="6" t="s">
        <v>4</v>
      </c>
      <c r="B34" s="5">
        <v>5.986518085375428E-2</v>
      </c>
      <c r="C34" s="5">
        <v>6.6546375878155234E-2</v>
      </c>
      <c r="D34" s="5">
        <v>4.739351877942681E-2</v>
      </c>
      <c r="E34" s="5">
        <v>7.3479889348149294E-2</v>
      </c>
      <c r="F34" s="5">
        <v>7.7450225368142125E-2</v>
      </c>
      <c r="G34" s="5">
        <v>0.14491835969313979</v>
      </c>
      <c r="H34" s="5">
        <v>2.3510010428726674E-3</v>
      </c>
      <c r="I34" s="5">
        <v>9.0500001981854436E-4</v>
      </c>
      <c r="J34" s="5">
        <v>1.0639999985694886E-2</v>
      </c>
      <c r="K34" s="5">
        <v>1.2172807961702347E-2</v>
      </c>
      <c r="L34" s="5">
        <v>2.4999999701976775E-3</v>
      </c>
      <c r="M34" s="5">
        <v>0</v>
      </c>
      <c r="N34" s="5">
        <v>0</v>
      </c>
      <c r="O34" s="5">
        <v>0</v>
      </c>
      <c r="P34" s="5">
        <v>2.1499999761581423E-3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</row>
    <row r="35" spans="1:51" x14ac:dyDescent="0.25">
      <c r="A35" s="7" t="s">
        <v>8</v>
      </c>
      <c r="B35" s="8">
        <f t="shared" ref="B35:X35" si="3">SUM(B27:B34)</f>
        <v>180.38134163475988</v>
      </c>
      <c r="C35" s="8">
        <f t="shared" si="3"/>
        <v>185.22876550178344</v>
      </c>
      <c r="D35" s="8">
        <f t="shared" si="3"/>
        <v>193.07344475176873</v>
      </c>
      <c r="E35" s="8">
        <f t="shared" si="3"/>
        <v>199.60111866648421</v>
      </c>
      <c r="F35" s="8">
        <f t="shared" si="3"/>
        <v>205.56846878294164</v>
      </c>
      <c r="G35" s="8">
        <f t="shared" si="3"/>
        <v>211.36033481869771</v>
      </c>
      <c r="H35" s="8">
        <f t="shared" si="3"/>
        <v>215.91750022771896</v>
      </c>
      <c r="I35" s="8">
        <f t="shared" si="3"/>
        <v>219.06663104944352</v>
      </c>
      <c r="J35" s="8">
        <f t="shared" si="3"/>
        <v>221.47672434685958</v>
      </c>
      <c r="K35" s="8">
        <f t="shared" si="3"/>
        <v>224.4228561405331</v>
      </c>
      <c r="L35" s="8">
        <f t="shared" si="3"/>
        <v>228.8850243633085</v>
      </c>
      <c r="M35" s="8">
        <f t="shared" si="3"/>
        <v>231.55957640072495</v>
      </c>
      <c r="N35" s="8">
        <f t="shared" si="3"/>
        <v>234.58234998575907</v>
      </c>
      <c r="O35" s="8">
        <f t="shared" si="3"/>
        <v>238.04838890320309</v>
      </c>
      <c r="P35" s="8">
        <f t="shared" si="3"/>
        <v>240.30323991291976</v>
      </c>
      <c r="Q35" s="8">
        <f t="shared" si="3"/>
        <v>243.16984293633774</v>
      </c>
      <c r="R35" s="8">
        <f t="shared" si="3"/>
        <v>246.676283063613</v>
      </c>
      <c r="S35" s="8">
        <f t="shared" si="3"/>
        <v>250.22223735996002</v>
      </c>
      <c r="T35" s="8">
        <f t="shared" si="3"/>
        <v>254.25283569416436</v>
      </c>
      <c r="U35" s="8">
        <f t="shared" si="3"/>
        <v>257.01812315733531</v>
      </c>
      <c r="V35" s="8">
        <f t="shared" si="3"/>
        <v>260.07573581337982</v>
      </c>
      <c r="W35" s="8">
        <f t="shared" si="3"/>
        <v>264.06739520662251</v>
      </c>
      <c r="X35" s="8">
        <f t="shared" si="3"/>
        <v>267.71990143485687</v>
      </c>
      <c r="Y35" s="8">
        <f t="shared" ref="Y35:Z35" si="4">SUM(Y27:Y34)</f>
        <v>270.17469062581245</v>
      </c>
      <c r="Z35" s="8">
        <f t="shared" si="4"/>
        <v>274.74979117214178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</row>
    <row r="36" spans="1:5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</sheetData>
  <pageMargins left="0.7" right="0.7" top="0.75" bottom="0.75" header="0.3" footer="0.3"/>
  <pageSetup orientation="portrait" r:id="rId1"/>
  <ignoredErrors>
    <ignoredError sqref="B13:X13 B24:X24 B35:X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71D4D-6BBB-42E7-AEF7-664A345C3A45}">
  <dimension ref="A1:Z35"/>
  <sheetViews>
    <sheetView zoomScaleNormal="100" workbookViewId="0">
      <selection activeCell="A4" sqref="A4:Z35"/>
    </sheetView>
  </sheetViews>
  <sheetFormatPr defaultColWidth="7.75" defaultRowHeight="12.5" x14ac:dyDescent="0.25"/>
  <cols>
    <col min="1" max="1" width="15.25" style="3" bestFit="1" customWidth="1"/>
    <col min="2" max="26" width="5.75" style="3" customWidth="1"/>
    <col min="27" max="27" width="7.75" style="3"/>
    <col min="28" max="28" width="14.25" style="3" bestFit="1" customWidth="1"/>
    <col min="29" max="16384" width="7.75" style="3"/>
  </cols>
  <sheetData>
    <row r="1" spans="1:26" ht="14" x14ac:dyDescent="0.3">
      <c r="A1" s="11" t="s">
        <v>30</v>
      </c>
    </row>
    <row r="2" spans="1:26" ht="14" x14ac:dyDescent="0.3">
      <c r="A2" s="11" t="s">
        <v>32</v>
      </c>
    </row>
    <row r="4" spans="1:26" x14ac:dyDescent="0.25">
      <c r="A4" s="12" t="s">
        <v>27</v>
      </c>
      <c r="B4" s="13">
        <v>2026</v>
      </c>
      <c r="C4" s="13">
        <v>2027</v>
      </c>
      <c r="D4" s="13">
        <v>2028</v>
      </c>
      <c r="E4" s="13">
        <v>2029</v>
      </c>
      <c r="F4" s="13">
        <v>2030</v>
      </c>
      <c r="G4" s="13">
        <v>2031</v>
      </c>
      <c r="H4" s="13">
        <v>2032</v>
      </c>
      <c r="I4" s="13">
        <v>2033</v>
      </c>
      <c r="J4" s="13">
        <v>2034</v>
      </c>
      <c r="K4" s="13">
        <v>2035</v>
      </c>
      <c r="L4" s="13">
        <v>2036</v>
      </c>
      <c r="M4" s="13">
        <v>2037</v>
      </c>
      <c r="N4" s="13">
        <v>2038</v>
      </c>
      <c r="O4" s="13">
        <v>2039</v>
      </c>
      <c r="P4" s="13">
        <v>2040</v>
      </c>
      <c r="Q4" s="13">
        <v>2041</v>
      </c>
      <c r="R4" s="13">
        <v>2042</v>
      </c>
      <c r="S4" s="13">
        <v>2043</v>
      </c>
      <c r="T4" s="13">
        <v>2044</v>
      </c>
      <c r="U4" s="13">
        <v>2045</v>
      </c>
      <c r="V4" s="13">
        <v>2046</v>
      </c>
      <c r="W4" s="13">
        <v>2047</v>
      </c>
      <c r="X4" s="13">
        <v>2048</v>
      </c>
      <c r="Y4" s="13">
        <v>2049</v>
      </c>
      <c r="Z4" s="13">
        <v>2050</v>
      </c>
    </row>
    <row r="5" spans="1:26" x14ac:dyDescent="0.25">
      <c r="A5" s="4" t="s">
        <v>2</v>
      </c>
      <c r="B5" s="5">
        <v>65.341496891021734</v>
      </c>
      <c r="C5" s="5">
        <v>63.72339055776596</v>
      </c>
      <c r="D5" s="5">
        <v>63.666991302490231</v>
      </c>
      <c r="E5" s="5">
        <v>66.664646532058711</v>
      </c>
      <c r="F5" s="5">
        <v>68.116125235795977</v>
      </c>
      <c r="G5" s="5">
        <v>67.161566939830777</v>
      </c>
      <c r="H5" s="5">
        <v>66.202822283744808</v>
      </c>
      <c r="I5" s="5">
        <v>71.294653234720229</v>
      </c>
      <c r="J5" s="5">
        <v>70.572362565279008</v>
      </c>
      <c r="K5" s="5">
        <v>74.137869195222848</v>
      </c>
      <c r="L5" s="5">
        <v>78.138866164445872</v>
      </c>
      <c r="M5" s="5">
        <v>79.282295388460156</v>
      </c>
      <c r="N5" s="5">
        <v>80.750902239561086</v>
      </c>
      <c r="O5" s="5">
        <v>86.333432637453086</v>
      </c>
      <c r="P5" s="5">
        <v>85.34924048161507</v>
      </c>
      <c r="Q5" s="5">
        <v>98.677992280244823</v>
      </c>
      <c r="R5" s="5">
        <v>101.82502774161101</v>
      </c>
      <c r="S5" s="5">
        <v>102.81774936032295</v>
      </c>
      <c r="T5" s="5">
        <v>102.1828358528614</v>
      </c>
      <c r="U5" s="5">
        <v>105.34105657076836</v>
      </c>
      <c r="V5" s="5">
        <v>101.72187069821358</v>
      </c>
      <c r="W5" s="5">
        <v>103.25887781119347</v>
      </c>
      <c r="X5" s="5">
        <v>104.52068261051178</v>
      </c>
      <c r="Y5" s="5">
        <v>102.81301233029366</v>
      </c>
      <c r="Z5" s="5">
        <v>101.69748183178902</v>
      </c>
    </row>
    <row r="6" spans="1:26" x14ac:dyDescent="0.25">
      <c r="A6" s="6" t="s">
        <v>1</v>
      </c>
      <c r="B6" s="5">
        <v>17.20381753540039</v>
      </c>
      <c r="C6" s="5">
        <v>17.285814559936522</v>
      </c>
      <c r="D6" s="5">
        <v>17.174773002624512</v>
      </c>
      <c r="E6" s="5">
        <v>17.523081207275389</v>
      </c>
      <c r="F6" s="5">
        <v>17.465372428894042</v>
      </c>
      <c r="G6" s="5">
        <v>17.696510286808014</v>
      </c>
      <c r="H6" s="5">
        <v>17.798768401622773</v>
      </c>
      <c r="I6" s="5">
        <v>17.653251277446746</v>
      </c>
      <c r="J6" s="5">
        <v>17.651381830215453</v>
      </c>
      <c r="K6" s="5">
        <v>16.240691581249237</v>
      </c>
      <c r="L6" s="5">
        <v>16.248220816135408</v>
      </c>
      <c r="M6" s="5">
        <v>16.308538404941558</v>
      </c>
      <c r="N6" s="5">
        <v>16.271385329723358</v>
      </c>
      <c r="O6" s="5">
        <v>16.223919823646547</v>
      </c>
      <c r="P6" s="5">
        <v>16.312891110897063</v>
      </c>
      <c r="Q6" s="5">
        <v>16.302280600070954</v>
      </c>
      <c r="R6" s="5">
        <v>16.334408983230592</v>
      </c>
      <c r="S6" s="5">
        <v>16.359668202877046</v>
      </c>
      <c r="T6" s="5">
        <v>16.359280798912049</v>
      </c>
      <c r="U6" s="5">
        <v>16.237845795631408</v>
      </c>
      <c r="V6" s="5">
        <v>16.315442577362059</v>
      </c>
      <c r="W6" s="5">
        <v>16.321083672046662</v>
      </c>
      <c r="X6" s="5">
        <v>16.449161715507508</v>
      </c>
      <c r="Y6" s="5">
        <v>16.345170071601867</v>
      </c>
      <c r="Z6" s="5">
        <v>16.283884099006652</v>
      </c>
    </row>
    <row r="7" spans="1:26" x14ac:dyDescent="0.25">
      <c r="A7" s="6" t="s">
        <v>6</v>
      </c>
      <c r="B7" s="5">
        <v>38.617173357009889</v>
      </c>
      <c r="C7" s="5">
        <v>30.77580136156082</v>
      </c>
      <c r="D7" s="5">
        <v>25.855616259098053</v>
      </c>
      <c r="E7" s="5">
        <v>27.726719193935395</v>
      </c>
      <c r="F7" s="5">
        <v>29.966230955123901</v>
      </c>
      <c r="G7" s="5">
        <v>29.987525646686553</v>
      </c>
      <c r="H7" s="5">
        <v>12.298861527442932</v>
      </c>
      <c r="I7" s="5">
        <v>4.9212340310811999</v>
      </c>
      <c r="J7" s="5">
        <v>7.4760702930688856</v>
      </c>
      <c r="K7" s="5">
        <v>3.2278171582221984</v>
      </c>
      <c r="L7" s="5">
        <v>2.9277731733322145</v>
      </c>
      <c r="M7" s="5">
        <v>0.43136752510070803</v>
      </c>
      <c r="N7" s="5">
        <v>0.3906565160751343</v>
      </c>
      <c r="O7" s="5">
        <v>0.25079317855834959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</row>
    <row r="8" spans="1:26" x14ac:dyDescent="0.25">
      <c r="A8" s="6" t="s">
        <v>5</v>
      </c>
      <c r="B8" s="5">
        <v>44.78463200081179</v>
      </c>
      <c r="C8" s="5">
        <v>55.840384555496485</v>
      </c>
      <c r="D8" s="5">
        <v>63.945003693473737</v>
      </c>
      <c r="E8" s="5">
        <v>61.087858946194331</v>
      </c>
      <c r="F8" s="5">
        <v>59.640003523185129</v>
      </c>
      <c r="G8" s="5">
        <v>59.876453941351947</v>
      </c>
      <c r="H8" s="5">
        <v>80.517497439443332</v>
      </c>
      <c r="I8" s="5">
        <v>83.783421445434371</v>
      </c>
      <c r="J8" s="5">
        <v>81.086438620946581</v>
      </c>
      <c r="K8" s="5">
        <v>82.747243725515176</v>
      </c>
      <c r="L8" s="5">
        <v>79.429444933756457</v>
      </c>
      <c r="M8" s="5">
        <v>78.189031988558753</v>
      </c>
      <c r="N8" s="5">
        <v>76.991829455471802</v>
      </c>
      <c r="O8" s="5">
        <v>71.92486206088887</v>
      </c>
      <c r="P8" s="5">
        <v>73.375430551034796</v>
      </c>
      <c r="Q8" s="5">
        <v>59.968020094254449</v>
      </c>
      <c r="R8" s="5">
        <v>55.494133925619749</v>
      </c>
      <c r="S8" s="5">
        <v>52.607454860999461</v>
      </c>
      <c r="T8" s="5">
        <v>52.209945937437396</v>
      </c>
      <c r="U8" s="5">
        <v>48.571577702946243</v>
      </c>
      <c r="V8" s="5">
        <v>51.304876793614802</v>
      </c>
      <c r="W8" s="5">
        <v>49.032507289095996</v>
      </c>
      <c r="X8" s="5">
        <v>47.827139358670664</v>
      </c>
      <c r="Y8" s="5">
        <v>48.749031126491005</v>
      </c>
      <c r="Z8" s="5">
        <v>49.41213732253874</v>
      </c>
    </row>
    <row r="9" spans="1:26" x14ac:dyDescent="0.25">
      <c r="A9" s="6" t="s">
        <v>7</v>
      </c>
      <c r="B9" s="5">
        <v>8.3180363033413887</v>
      </c>
      <c r="C9" s="5">
        <v>9.0257997365966443</v>
      </c>
      <c r="D9" s="5">
        <v>10.408370402783156</v>
      </c>
      <c r="E9" s="5">
        <v>11.398031863555312</v>
      </c>
      <c r="F9" s="5">
        <v>11.818743234567345</v>
      </c>
      <c r="G9" s="5">
        <v>13.461759201906622</v>
      </c>
      <c r="H9" s="5">
        <v>11.815640560809523</v>
      </c>
      <c r="I9" s="5">
        <v>10.636448494464158</v>
      </c>
      <c r="J9" s="5">
        <v>10.918188717365265</v>
      </c>
      <c r="K9" s="5">
        <v>11.233473701804876</v>
      </c>
      <c r="L9" s="5">
        <v>11.313920418649912</v>
      </c>
      <c r="M9" s="5">
        <v>13.123367780834437</v>
      </c>
      <c r="N9" s="5">
        <v>12.885424475662409</v>
      </c>
      <c r="O9" s="5">
        <v>12.74717808689177</v>
      </c>
      <c r="P9" s="5">
        <v>12.787270355120709</v>
      </c>
      <c r="Q9" s="5">
        <v>12.639320271641015</v>
      </c>
      <c r="R9" s="5">
        <v>14.181340774029493</v>
      </c>
      <c r="S9" s="5">
        <v>16.212732903718948</v>
      </c>
      <c r="T9" s="5">
        <v>18.217328558027745</v>
      </c>
      <c r="U9" s="5">
        <v>19.062052226305006</v>
      </c>
      <c r="V9" s="5">
        <v>20.437820691108705</v>
      </c>
      <c r="W9" s="5">
        <v>21.879290675401688</v>
      </c>
      <c r="X9" s="5">
        <v>22.899111795663835</v>
      </c>
      <c r="Y9" s="5">
        <v>24.147708764791489</v>
      </c>
      <c r="Z9" s="5">
        <v>25.829632828712462</v>
      </c>
    </row>
    <row r="10" spans="1:26" x14ac:dyDescent="0.25">
      <c r="A10" s="6" t="s">
        <v>3</v>
      </c>
      <c r="B10" s="5">
        <v>2.3037061332464219</v>
      </c>
      <c r="C10" s="5">
        <v>2.0302350636422632</v>
      </c>
      <c r="D10" s="5">
        <v>2.3580757687091829</v>
      </c>
      <c r="E10" s="5">
        <v>2.0634175827503203</v>
      </c>
      <c r="F10" s="5">
        <v>2.1967490144073962</v>
      </c>
      <c r="G10" s="5">
        <v>2.3774303174614908</v>
      </c>
      <c r="H10" s="5">
        <v>2.018108226507902</v>
      </c>
      <c r="I10" s="5">
        <v>2.6019876750111579</v>
      </c>
      <c r="J10" s="5">
        <v>2.1904334840774538</v>
      </c>
      <c r="K10" s="5">
        <v>2.9376700263023379</v>
      </c>
      <c r="L10" s="5">
        <v>3.4257498468160628</v>
      </c>
      <c r="M10" s="5">
        <v>3.2779753884673117</v>
      </c>
      <c r="N10" s="5">
        <v>2.9981462491750719</v>
      </c>
      <c r="O10" s="5">
        <v>3.5363334800302981</v>
      </c>
      <c r="P10" s="5">
        <v>3.6431020816043018</v>
      </c>
      <c r="Q10" s="5">
        <v>4.2804229328334333</v>
      </c>
      <c r="R10" s="5">
        <v>4.463817256271839</v>
      </c>
      <c r="S10" s="5">
        <v>4.4606608083844188</v>
      </c>
      <c r="T10" s="5">
        <v>4.9557911810874939</v>
      </c>
      <c r="U10" s="5">
        <v>5.3046750538349148</v>
      </c>
      <c r="V10" s="5">
        <v>5.5336658214926722</v>
      </c>
      <c r="W10" s="5">
        <v>5.7713971743583681</v>
      </c>
      <c r="X10" s="5">
        <v>5.7732203596830365</v>
      </c>
      <c r="Y10" s="5">
        <v>5.6172183298468585</v>
      </c>
      <c r="Z10" s="5">
        <v>5.8174608178138731</v>
      </c>
    </row>
    <row r="11" spans="1:26" x14ac:dyDescent="0.25">
      <c r="A11" s="6" t="s">
        <v>0</v>
      </c>
      <c r="B11" s="5">
        <v>2.8310726046562196E-2</v>
      </c>
      <c r="C11" s="5">
        <v>4.7653059482574464E-2</v>
      </c>
      <c r="D11" s="5">
        <v>6.62504231929779E-2</v>
      </c>
      <c r="E11" s="5">
        <v>8.3604876041412354E-2</v>
      </c>
      <c r="F11" s="5">
        <v>0.45445920895094605</v>
      </c>
      <c r="G11" s="5">
        <v>0.79684987558572906</v>
      </c>
      <c r="H11" s="5">
        <v>1.1476460999941336</v>
      </c>
      <c r="I11" s="5">
        <v>1.4879608600590437</v>
      </c>
      <c r="J11" s="5">
        <v>1.8230906313001907</v>
      </c>
      <c r="K11" s="5">
        <v>2.154925890268816</v>
      </c>
      <c r="L11" s="5">
        <v>2.4967422856229242</v>
      </c>
      <c r="M11" s="5">
        <v>2.8173704328217428</v>
      </c>
      <c r="N11" s="5">
        <v>3.1478079048244401</v>
      </c>
      <c r="O11" s="5">
        <v>3.4766065733275902</v>
      </c>
      <c r="P11" s="5">
        <v>3.8032545746357935</v>
      </c>
      <c r="Q11" s="5">
        <v>4.0920475155735332</v>
      </c>
      <c r="R11" s="5">
        <v>4.3362024917284723</v>
      </c>
      <c r="S11" s="5">
        <v>4.5707487588246298</v>
      </c>
      <c r="T11" s="5">
        <v>4.8231538320373799</v>
      </c>
      <c r="U11" s="5">
        <v>4.8167252170332064</v>
      </c>
      <c r="V11" s="5">
        <v>4.8273695236114147</v>
      </c>
      <c r="W11" s="5">
        <v>4.8153782747856022</v>
      </c>
      <c r="X11" s="5">
        <v>4.8308217173273373</v>
      </c>
      <c r="Y11" s="5">
        <v>4.8071380974544011</v>
      </c>
      <c r="Z11" s="5">
        <v>4.7166903331457872</v>
      </c>
    </row>
    <row r="12" spans="1:26" x14ac:dyDescent="0.25">
      <c r="A12" s="6" t="s">
        <v>4</v>
      </c>
      <c r="B12" s="5">
        <v>4.8726896446198223E-2</v>
      </c>
      <c r="C12" s="5">
        <v>3.573335133492947E-2</v>
      </c>
      <c r="D12" s="5">
        <v>1.9927153214812279E-2</v>
      </c>
      <c r="E12" s="5">
        <v>2.1805567275732754E-2</v>
      </c>
      <c r="F12" s="5">
        <v>2.0308640234172344E-2</v>
      </c>
      <c r="G12" s="5">
        <v>3.1043251052498819E-2</v>
      </c>
      <c r="H12" s="5">
        <v>0.27133518372848631</v>
      </c>
      <c r="I12" s="5">
        <v>0.18731019438803195</v>
      </c>
      <c r="J12" s="5">
        <v>0.25947164506465198</v>
      </c>
      <c r="K12" s="5">
        <v>0.13126620529964567</v>
      </c>
      <c r="L12" s="5">
        <v>7.8584756907075642E-2</v>
      </c>
      <c r="M12" s="5">
        <v>0.15101747216284275</v>
      </c>
      <c r="N12" s="5">
        <v>0.1456096334569156</v>
      </c>
      <c r="O12" s="5">
        <v>6.7966749630868434E-2</v>
      </c>
      <c r="P12" s="5">
        <v>0.11156531475111842</v>
      </c>
      <c r="Q12" s="5">
        <v>1.1987994998693467E-2</v>
      </c>
      <c r="R12" s="5">
        <v>1.6650000549852848E-3</v>
      </c>
      <c r="S12" s="5">
        <v>5.7550000920891763E-3</v>
      </c>
      <c r="T12" s="5">
        <v>1.7130570080131292E-2</v>
      </c>
      <c r="U12" s="5">
        <v>4.9188619926571848E-3</v>
      </c>
      <c r="V12" s="5">
        <v>1.5005189161747694E-2</v>
      </c>
      <c r="W12" s="5">
        <v>1.5963256090879441E-2</v>
      </c>
      <c r="X12" s="5">
        <v>7.9209469631314269E-3</v>
      </c>
      <c r="Y12" s="5">
        <v>7.9180730469524865E-3</v>
      </c>
      <c r="Z12" s="5">
        <v>9.3964320421218873E-3</v>
      </c>
    </row>
    <row r="13" spans="1:26" x14ac:dyDescent="0.25">
      <c r="A13" s="7" t="s">
        <v>8</v>
      </c>
      <c r="B13" s="8">
        <v>176.64589984332434</v>
      </c>
      <c r="C13" s="8">
        <v>178.76481224581619</v>
      </c>
      <c r="D13" s="8">
        <v>183.49500800558664</v>
      </c>
      <c r="E13" s="8">
        <v>186.5691657690866</v>
      </c>
      <c r="F13" s="8">
        <v>189.67799224115888</v>
      </c>
      <c r="G13" s="8">
        <v>191.38913946068362</v>
      </c>
      <c r="H13" s="8">
        <v>192.07067972329389</v>
      </c>
      <c r="I13" s="8">
        <v>192.56626721260491</v>
      </c>
      <c r="J13" s="8">
        <v>191.97743778731751</v>
      </c>
      <c r="K13" s="8">
        <v>192.81095748388515</v>
      </c>
      <c r="L13" s="8">
        <v>194.05930239566592</v>
      </c>
      <c r="M13" s="8">
        <v>193.58096438134751</v>
      </c>
      <c r="N13" s="8">
        <v>193.58176180395026</v>
      </c>
      <c r="O13" s="8">
        <v>194.56109259042739</v>
      </c>
      <c r="P13" s="8">
        <v>195.38275446965886</v>
      </c>
      <c r="Q13" s="8">
        <v>195.97207168961691</v>
      </c>
      <c r="R13" s="8">
        <v>196.63659617254615</v>
      </c>
      <c r="S13" s="8">
        <v>197.03476989521954</v>
      </c>
      <c r="T13" s="8">
        <v>198.76546673044359</v>
      </c>
      <c r="U13" s="8">
        <v>199.33885142851182</v>
      </c>
      <c r="V13" s="8">
        <v>200.15605129456497</v>
      </c>
      <c r="W13" s="8">
        <v>201.09449815297268</v>
      </c>
      <c r="X13" s="8">
        <v>202.30805850432728</v>
      </c>
      <c r="Y13" s="8">
        <v>202.48719679352627</v>
      </c>
      <c r="Z13" s="8">
        <v>203.76668366504865</v>
      </c>
    </row>
    <row r="14" spans="1:26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6" x14ac:dyDescent="0.25">
      <c r="A15" s="12" t="s">
        <v>28</v>
      </c>
      <c r="B15" s="13">
        <v>2026</v>
      </c>
      <c r="C15" s="13">
        <v>2027</v>
      </c>
      <c r="D15" s="13">
        <v>2028</v>
      </c>
      <c r="E15" s="13">
        <v>2029</v>
      </c>
      <c r="F15" s="13">
        <v>2030</v>
      </c>
      <c r="G15" s="13">
        <v>2031</v>
      </c>
      <c r="H15" s="13">
        <v>2032</v>
      </c>
      <c r="I15" s="13">
        <v>2033</v>
      </c>
      <c r="J15" s="13">
        <v>2034</v>
      </c>
      <c r="K15" s="13">
        <v>2035</v>
      </c>
      <c r="L15" s="13">
        <v>2036</v>
      </c>
      <c r="M15" s="13">
        <v>2037</v>
      </c>
      <c r="N15" s="13">
        <v>2038</v>
      </c>
      <c r="O15" s="13">
        <v>2039</v>
      </c>
      <c r="P15" s="13">
        <v>2040</v>
      </c>
      <c r="Q15" s="13">
        <v>2041</v>
      </c>
      <c r="R15" s="13">
        <v>2042</v>
      </c>
      <c r="S15" s="13">
        <v>2043</v>
      </c>
      <c r="T15" s="13">
        <v>2044</v>
      </c>
      <c r="U15" s="13">
        <v>2045</v>
      </c>
      <c r="V15" s="13">
        <v>2046</v>
      </c>
      <c r="W15" s="13">
        <v>2047</v>
      </c>
      <c r="X15" s="13">
        <v>2048</v>
      </c>
      <c r="Y15" s="13">
        <v>2049</v>
      </c>
      <c r="Z15" s="13">
        <v>2050</v>
      </c>
    </row>
    <row r="16" spans="1:26" x14ac:dyDescent="0.25">
      <c r="A16" s="4" t="s">
        <v>2</v>
      </c>
      <c r="B16" s="5">
        <v>65.341496891021734</v>
      </c>
      <c r="C16" s="5">
        <v>63.72339055776596</v>
      </c>
      <c r="D16" s="5">
        <v>63.666991302490231</v>
      </c>
      <c r="E16" s="5">
        <v>66.664646532058711</v>
      </c>
      <c r="F16" s="5">
        <v>68.116125235795977</v>
      </c>
      <c r="G16" s="5">
        <v>67.161566939830777</v>
      </c>
      <c r="H16" s="5">
        <v>66.202822283744808</v>
      </c>
      <c r="I16" s="5">
        <v>71.294653234720229</v>
      </c>
      <c r="J16" s="5">
        <v>70.572362565279008</v>
      </c>
      <c r="K16" s="5">
        <v>74.137869195222848</v>
      </c>
      <c r="L16" s="5">
        <v>78.138866164445872</v>
      </c>
      <c r="M16" s="5">
        <v>79.282295388460156</v>
      </c>
      <c r="N16" s="5">
        <v>83.12438222002983</v>
      </c>
      <c r="O16" s="5">
        <v>86.333432637453086</v>
      </c>
      <c r="P16" s="5">
        <v>94.32692035222054</v>
      </c>
      <c r="Q16" s="5">
        <v>98.677992280244823</v>
      </c>
      <c r="R16" s="5">
        <v>101.82502774161101</v>
      </c>
      <c r="S16" s="5">
        <v>102.81774936032295</v>
      </c>
      <c r="T16" s="5">
        <v>102.1828358528614</v>
      </c>
      <c r="U16" s="5">
        <v>105.34105657076836</v>
      </c>
      <c r="V16" s="5">
        <v>101.72187069821358</v>
      </c>
      <c r="W16" s="5">
        <v>103.25887781119347</v>
      </c>
      <c r="X16" s="5">
        <v>104.52068261051178</v>
      </c>
      <c r="Y16" s="5">
        <v>102.81301233029366</v>
      </c>
      <c r="Z16" s="5">
        <v>101.69748183178902</v>
      </c>
    </row>
    <row r="17" spans="1:26" x14ac:dyDescent="0.25">
      <c r="A17" s="6" t="s">
        <v>1</v>
      </c>
      <c r="B17" s="5">
        <v>17.203435279846193</v>
      </c>
      <c r="C17" s="5">
        <v>17.284995353698729</v>
      </c>
      <c r="D17" s="5">
        <v>17.18856019592285</v>
      </c>
      <c r="E17" s="5">
        <v>17.522265502929688</v>
      </c>
      <c r="F17" s="5">
        <v>17.464417907714843</v>
      </c>
      <c r="G17" s="5">
        <v>17.697097811222076</v>
      </c>
      <c r="H17" s="5">
        <v>17.805614509105684</v>
      </c>
      <c r="I17" s="5">
        <v>17.641205546855925</v>
      </c>
      <c r="J17" s="5">
        <v>17.646617547988892</v>
      </c>
      <c r="K17" s="5">
        <v>16.243691886425019</v>
      </c>
      <c r="L17" s="5">
        <v>16.265554922580719</v>
      </c>
      <c r="M17" s="5">
        <v>16.313007887363433</v>
      </c>
      <c r="N17" s="5">
        <v>16.28027638196945</v>
      </c>
      <c r="O17" s="5">
        <v>16.231250573158263</v>
      </c>
      <c r="P17" s="5">
        <v>16.295114926815032</v>
      </c>
      <c r="Q17" s="5">
        <v>16.300679037570955</v>
      </c>
      <c r="R17" s="5">
        <v>16.339401842117308</v>
      </c>
      <c r="S17" s="5">
        <v>16.355470448970795</v>
      </c>
      <c r="T17" s="5">
        <v>16.355264807701111</v>
      </c>
      <c r="U17" s="5">
        <v>16.241358185768128</v>
      </c>
      <c r="V17" s="5">
        <v>16.312081737518312</v>
      </c>
      <c r="W17" s="5">
        <v>16.321622307300569</v>
      </c>
      <c r="X17" s="5">
        <v>16.459022555351257</v>
      </c>
      <c r="Y17" s="5">
        <v>16.344514859199524</v>
      </c>
      <c r="Z17" s="5">
        <v>16.285868718147277</v>
      </c>
    </row>
    <row r="18" spans="1:26" x14ac:dyDescent="0.25">
      <c r="A18" s="6" t="s">
        <v>6</v>
      </c>
      <c r="B18" s="5">
        <v>38.703101171016691</v>
      </c>
      <c r="C18" s="5">
        <v>30.662459223270417</v>
      </c>
      <c r="D18" s="5">
        <v>25.798271674633025</v>
      </c>
      <c r="E18" s="5">
        <v>27.711401078224181</v>
      </c>
      <c r="F18" s="5">
        <v>29.852058040618896</v>
      </c>
      <c r="G18" s="5">
        <v>29.979936458349229</v>
      </c>
      <c r="H18" s="5">
        <v>14.538198192119598</v>
      </c>
      <c r="I18" s="5">
        <v>6.752816022872925</v>
      </c>
      <c r="J18" s="5">
        <v>9.7898229689598075</v>
      </c>
      <c r="K18" s="5">
        <v>4.3754059591293331</v>
      </c>
      <c r="L18" s="5">
        <v>3.7253382501602172</v>
      </c>
      <c r="M18" s="5">
        <v>0.73469640254974367</v>
      </c>
      <c r="N18" s="5">
        <v>0.61383479309082034</v>
      </c>
      <c r="O18" s="5">
        <v>0.51331766104698184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</row>
    <row r="19" spans="1:26" x14ac:dyDescent="0.25">
      <c r="A19" s="6" t="s">
        <v>5</v>
      </c>
      <c r="B19" s="5">
        <v>44.70415240861869</v>
      </c>
      <c r="C19" s="5">
        <v>55.960711099972407</v>
      </c>
      <c r="D19" s="5">
        <v>63.98022315560582</v>
      </c>
      <c r="E19" s="5">
        <v>61.105618613208854</v>
      </c>
      <c r="F19" s="5">
        <v>59.751074398155538</v>
      </c>
      <c r="G19" s="5">
        <v>59.892606281401051</v>
      </c>
      <c r="H19" s="5">
        <v>78.1509635196917</v>
      </c>
      <c r="I19" s="5">
        <v>81.858771546996408</v>
      </c>
      <c r="J19" s="5">
        <v>78.662286547583918</v>
      </c>
      <c r="K19" s="5">
        <v>81.431022890714388</v>
      </c>
      <c r="L19" s="5">
        <v>78.514328095047944</v>
      </c>
      <c r="M19" s="5">
        <v>77.383293950430328</v>
      </c>
      <c r="N19" s="5">
        <v>73.992088768319618</v>
      </c>
      <c r="O19" s="5">
        <v>71.227752655781075</v>
      </c>
      <c r="P19" s="5">
        <v>64.269598201069257</v>
      </c>
      <c r="Q19" s="5">
        <v>59.635081870190078</v>
      </c>
      <c r="R19" s="5">
        <v>55.288695190773737</v>
      </c>
      <c r="S19" s="5">
        <v>52.43245864724296</v>
      </c>
      <c r="T19" s="5">
        <v>52.024512565682855</v>
      </c>
      <c r="U19" s="5">
        <v>48.355032503060279</v>
      </c>
      <c r="V19" s="5">
        <v>51.107554860440473</v>
      </c>
      <c r="W19" s="5">
        <v>48.826780884265176</v>
      </c>
      <c r="X19" s="5">
        <v>47.593788391887422</v>
      </c>
      <c r="Y19" s="5">
        <v>48.544513705877051</v>
      </c>
      <c r="Z19" s="5">
        <v>49.175089947657121</v>
      </c>
    </row>
    <row r="20" spans="1:26" x14ac:dyDescent="0.25">
      <c r="A20" s="6" t="s">
        <v>7</v>
      </c>
      <c r="B20" s="5">
        <v>8.317997017800808</v>
      </c>
      <c r="C20" s="5">
        <v>9.0257473251596085</v>
      </c>
      <c r="D20" s="5">
        <v>10.408522599965334</v>
      </c>
      <c r="E20" s="5">
        <v>11.398019861385226</v>
      </c>
      <c r="F20" s="5">
        <v>11.818747805170714</v>
      </c>
      <c r="G20" s="5">
        <v>13.461794210247696</v>
      </c>
      <c r="H20" s="5">
        <v>11.815658713344485</v>
      </c>
      <c r="I20" s="5">
        <v>10.636443493515253</v>
      </c>
      <c r="J20" s="5">
        <v>10.918197235405446</v>
      </c>
      <c r="K20" s="5">
        <v>11.233473701924085</v>
      </c>
      <c r="L20" s="5">
        <v>11.313920418649912</v>
      </c>
      <c r="M20" s="5">
        <v>13.451867757946253</v>
      </c>
      <c r="N20" s="5">
        <v>13.213924452774227</v>
      </c>
      <c r="O20" s="5">
        <v>13.075678117409348</v>
      </c>
      <c r="P20" s="5">
        <v>13.116752525225689</v>
      </c>
      <c r="Q20" s="5">
        <v>12.967556708842515</v>
      </c>
      <c r="R20" s="5">
        <v>14.400340766400099</v>
      </c>
      <c r="S20" s="5">
        <v>16.431732888460161</v>
      </c>
      <c r="T20" s="5">
        <v>18.436801132142545</v>
      </c>
      <c r="U20" s="5">
        <v>19.280182291507721</v>
      </c>
      <c r="V20" s="5">
        <v>20.655040603399275</v>
      </c>
      <c r="W20" s="5">
        <v>22.103198065280914</v>
      </c>
      <c r="X20" s="5">
        <v>23.124902734041214</v>
      </c>
      <c r="Y20" s="5">
        <v>24.378291347265243</v>
      </c>
      <c r="Z20" s="5">
        <v>26.087079462051392</v>
      </c>
    </row>
    <row r="21" spans="1:26" x14ac:dyDescent="0.25">
      <c r="A21" s="6" t="s">
        <v>3</v>
      </c>
      <c r="B21" s="5">
        <v>2.3257730135023595</v>
      </c>
      <c r="C21" s="5">
        <v>2.0447779525220393</v>
      </c>
      <c r="D21" s="5">
        <v>2.3461196935176849</v>
      </c>
      <c r="E21" s="5">
        <v>2.0979468052983283</v>
      </c>
      <c r="F21" s="5">
        <v>2.2106110567152499</v>
      </c>
      <c r="G21" s="5">
        <v>2.4595556274652481</v>
      </c>
      <c r="H21" s="5">
        <v>2.0035808313637973</v>
      </c>
      <c r="I21" s="5">
        <v>2.4546046712994576</v>
      </c>
      <c r="J21" s="5">
        <v>2.0665498864650726</v>
      </c>
      <c r="K21" s="5">
        <v>2.7032056861296296</v>
      </c>
      <c r="L21" s="5">
        <v>3.3362003423869608</v>
      </c>
      <c r="M21" s="5">
        <v>3.1603224274814128</v>
      </c>
      <c r="N21" s="5">
        <v>2.9441494050920012</v>
      </c>
      <c r="O21" s="5">
        <v>3.4776947432756424</v>
      </c>
      <c r="P21" s="5">
        <v>3.9837133551836015</v>
      </c>
      <c r="Q21" s="5">
        <v>4.291817998886108</v>
      </c>
      <c r="R21" s="5">
        <v>4.570554096587002</v>
      </c>
      <c r="S21" s="5">
        <v>4.5820558884739873</v>
      </c>
      <c r="T21" s="5">
        <v>5.087314890027046</v>
      </c>
      <c r="U21" s="5">
        <v>5.3063816847801206</v>
      </c>
      <c r="V21" s="5">
        <v>5.5061684612035755</v>
      </c>
      <c r="W21" s="5">
        <v>5.9374772058725354</v>
      </c>
      <c r="X21" s="5">
        <v>5.8927986956834797</v>
      </c>
      <c r="Y21" s="5">
        <v>5.8038810102343561</v>
      </c>
      <c r="Z21" s="5">
        <v>6.0800119140148166</v>
      </c>
    </row>
    <row r="22" spans="1:26" x14ac:dyDescent="0.25">
      <c r="A22" s="6" t="s">
        <v>0</v>
      </c>
      <c r="B22" s="5">
        <v>2.8310726046562196E-2</v>
      </c>
      <c r="C22" s="5">
        <v>4.7653059482574464E-2</v>
      </c>
      <c r="D22" s="5">
        <v>6.62504231929779E-2</v>
      </c>
      <c r="E22" s="5">
        <v>8.3604876041412354E-2</v>
      </c>
      <c r="F22" s="5">
        <v>0.46050484355966181</v>
      </c>
      <c r="G22" s="5">
        <v>0.80283688775751216</v>
      </c>
      <c r="H22" s="5">
        <v>1.1523348760960508</v>
      </c>
      <c r="I22" s="5">
        <v>1.4855034733981884</v>
      </c>
      <c r="J22" s="5">
        <v>1.8102953869627818</v>
      </c>
      <c r="K22" s="5">
        <v>2.1441258312948048</v>
      </c>
      <c r="L22" s="5">
        <v>2.4889994400418507</v>
      </c>
      <c r="M22" s="5">
        <v>2.8051524273532125</v>
      </c>
      <c r="N22" s="5">
        <v>3.1396613293578701</v>
      </c>
      <c r="O22" s="5">
        <v>3.4654797440167311</v>
      </c>
      <c r="P22" s="5">
        <v>3.7717982740827356</v>
      </c>
      <c r="Q22" s="5">
        <v>4.065988779638217</v>
      </c>
      <c r="R22" s="5">
        <v>4.3103753398448967</v>
      </c>
      <c r="S22" s="5">
        <v>4.5299752369438355</v>
      </c>
      <c r="T22" s="5">
        <v>4.7853697483525686</v>
      </c>
      <c r="U22" s="5">
        <v>4.764113786515896</v>
      </c>
      <c r="V22" s="5">
        <v>4.7572935581514759</v>
      </c>
      <c r="W22" s="5">
        <v>4.7750306384136643</v>
      </c>
      <c r="X22" s="5">
        <v>4.7903830367785556</v>
      </c>
      <c r="Y22" s="5">
        <v>4.7753091777791994</v>
      </c>
      <c r="Z22" s="5">
        <v>4.695465235395182</v>
      </c>
    </row>
    <row r="23" spans="1:26" x14ac:dyDescent="0.25">
      <c r="A23" s="6" t="s">
        <v>4</v>
      </c>
      <c r="B23" s="5">
        <v>4.8808871109038594E-2</v>
      </c>
      <c r="C23" s="5">
        <v>3.5339510187506674E-2</v>
      </c>
      <c r="D23" s="5">
        <v>1.9558343231678009E-2</v>
      </c>
      <c r="E23" s="5">
        <v>2.2611176308244468E-2</v>
      </c>
      <c r="F23" s="5">
        <v>2.1239945117384196E-2</v>
      </c>
      <c r="G23" s="5">
        <v>2.770329910889268E-2</v>
      </c>
      <c r="H23" s="5">
        <v>0.35851117704063656</v>
      </c>
      <c r="I23" s="5">
        <v>0.23568344597518445</v>
      </c>
      <c r="J23" s="5">
        <v>0.33933994581550359</v>
      </c>
      <c r="K23" s="5">
        <v>0.24241080394387246</v>
      </c>
      <c r="L23" s="5">
        <v>0.1361232370994985</v>
      </c>
      <c r="M23" s="5">
        <v>0.28511721543595192</v>
      </c>
      <c r="N23" s="5">
        <v>0.19374737708643078</v>
      </c>
      <c r="O23" s="5">
        <v>0.13697104595601559</v>
      </c>
      <c r="P23" s="5">
        <v>3.3515000246465206E-2</v>
      </c>
      <c r="Q23" s="5">
        <v>2.107926432415843E-2</v>
      </c>
      <c r="R23" s="5">
        <v>3.1890000551939011E-3</v>
      </c>
      <c r="S23" s="5">
        <v>4.660000007599592E-3</v>
      </c>
      <c r="T23" s="5">
        <v>2.2631459776312111E-2</v>
      </c>
      <c r="U23" s="5">
        <v>2.0815828088670968E-2</v>
      </c>
      <c r="V23" s="5">
        <v>3.3389781169593333E-2</v>
      </c>
      <c r="W23" s="5">
        <v>3.5115759678184984E-2</v>
      </c>
      <c r="X23" s="5">
        <v>3.2301980115473271E-2</v>
      </c>
      <c r="Y23" s="5">
        <v>1.6914844229817389E-2</v>
      </c>
      <c r="Z23" s="5">
        <v>2.3502885926514862E-2</v>
      </c>
    </row>
    <row r="24" spans="1:26" x14ac:dyDescent="0.25">
      <c r="A24" s="7" t="s">
        <v>8</v>
      </c>
      <c r="B24" s="8">
        <v>176.67307537896207</v>
      </c>
      <c r="C24" s="8">
        <v>178.78507408205923</v>
      </c>
      <c r="D24" s="8">
        <v>183.47449738855957</v>
      </c>
      <c r="E24" s="8">
        <v>186.60611444545464</v>
      </c>
      <c r="F24" s="8">
        <v>189.69477923284828</v>
      </c>
      <c r="G24" s="8">
        <v>191.48309751538247</v>
      </c>
      <c r="H24" s="8">
        <v>192.02768410250675</v>
      </c>
      <c r="I24" s="8">
        <v>192.35968143563358</v>
      </c>
      <c r="J24" s="8">
        <v>191.80547208446046</v>
      </c>
      <c r="K24" s="8">
        <v>192.51120595478397</v>
      </c>
      <c r="L24" s="8">
        <v>193.91933087041298</v>
      </c>
      <c r="M24" s="8">
        <v>193.41575345702051</v>
      </c>
      <c r="N24" s="8">
        <v>193.50206472772021</v>
      </c>
      <c r="O24" s="8">
        <v>194.46157717809714</v>
      </c>
      <c r="P24" s="8">
        <v>195.79741263484328</v>
      </c>
      <c r="Q24" s="8">
        <v>195.96019593969686</v>
      </c>
      <c r="R24" s="8">
        <v>196.73758397738922</v>
      </c>
      <c r="S24" s="8">
        <v>197.15410247042229</v>
      </c>
      <c r="T24" s="8">
        <v>198.89473045654384</v>
      </c>
      <c r="U24" s="8">
        <v>199.30894085048917</v>
      </c>
      <c r="V24" s="8">
        <v>200.09339970009628</v>
      </c>
      <c r="W24" s="8">
        <v>201.2581026720045</v>
      </c>
      <c r="X24" s="8">
        <v>202.41388000436916</v>
      </c>
      <c r="Y24" s="8">
        <v>202.67643727487888</v>
      </c>
      <c r="Z24" s="8">
        <v>204.04449999498132</v>
      </c>
    </row>
    <row r="25" spans="1:26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6" x14ac:dyDescent="0.25">
      <c r="A26" s="12" t="s">
        <v>29</v>
      </c>
      <c r="B26" s="13">
        <v>2026</v>
      </c>
      <c r="C26" s="13">
        <v>2027</v>
      </c>
      <c r="D26" s="13">
        <v>2028</v>
      </c>
      <c r="E26" s="13">
        <v>2029</v>
      </c>
      <c r="F26" s="13">
        <v>2030</v>
      </c>
      <c r="G26" s="13">
        <v>2031</v>
      </c>
      <c r="H26" s="13">
        <v>2032</v>
      </c>
      <c r="I26" s="13">
        <v>2033</v>
      </c>
      <c r="J26" s="13">
        <v>2034</v>
      </c>
      <c r="K26" s="13">
        <v>2035</v>
      </c>
      <c r="L26" s="13">
        <v>2036</v>
      </c>
      <c r="M26" s="13">
        <v>2037</v>
      </c>
      <c r="N26" s="13">
        <v>2038</v>
      </c>
      <c r="O26" s="13">
        <v>2039</v>
      </c>
      <c r="P26" s="13">
        <v>2040</v>
      </c>
      <c r="Q26" s="13">
        <v>2041</v>
      </c>
      <c r="R26" s="13">
        <v>2042</v>
      </c>
      <c r="S26" s="13">
        <v>2043</v>
      </c>
      <c r="T26" s="13">
        <v>2044</v>
      </c>
      <c r="U26" s="13">
        <v>2045</v>
      </c>
      <c r="V26" s="13">
        <v>2046</v>
      </c>
      <c r="W26" s="13">
        <v>2047</v>
      </c>
      <c r="X26" s="13">
        <v>2048</v>
      </c>
      <c r="Y26" s="13">
        <v>2049</v>
      </c>
      <c r="Z26" s="13">
        <v>2050</v>
      </c>
    </row>
    <row r="27" spans="1:26" x14ac:dyDescent="0.25">
      <c r="A27" s="4" t="s">
        <v>2</v>
      </c>
      <c r="B27" s="5">
        <v>65.341496891021734</v>
      </c>
      <c r="C27" s="5">
        <v>63.72339055776596</v>
      </c>
      <c r="D27" s="5">
        <v>63.666991302490231</v>
      </c>
      <c r="E27" s="5">
        <v>66.664646532058711</v>
      </c>
      <c r="F27" s="5">
        <v>68.116125235795977</v>
      </c>
      <c r="G27" s="5">
        <v>67.161566939830777</v>
      </c>
      <c r="H27" s="5">
        <v>66.202822283744808</v>
      </c>
      <c r="I27" s="5">
        <v>71.294653234720229</v>
      </c>
      <c r="J27" s="5">
        <v>70.572362565279008</v>
      </c>
      <c r="K27" s="5">
        <v>74.137869195222848</v>
      </c>
      <c r="L27" s="5">
        <v>78.138866164445872</v>
      </c>
      <c r="M27" s="5">
        <v>79.282295388460156</v>
      </c>
      <c r="N27" s="5">
        <v>80.750902239561086</v>
      </c>
      <c r="O27" s="5">
        <v>86.333432637453086</v>
      </c>
      <c r="P27" s="5">
        <v>85.34924048161507</v>
      </c>
      <c r="Q27" s="5">
        <v>89.753592194795615</v>
      </c>
      <c r="R27" s="5">
        <v>92.873987824618823</v>
      </c>
      <c r="S27" s="5">
        <v>93.86670938229561</v>
      </c>
      <c r="T27" s="5">
        <v>93.205155982255931</v>
      </c>
      <c r="U27" s="5">
        <v>96.416656607389456</v>
      </c>
      <c r="V27" s="5">
        <v>92.77083072018624</v>
      </c>
      <c r="W27" s="5">
        <v>94.307837894201285</v>
      </c>
      <c r="X27" s="5">
        <v>95.543002617835995</v>
      </c>
      <c r="Y27" s="5">
        <v>93.888612488985061</v>
      </c>
      <c r="Z27" s="5">
        <v>92.746441792726515</v>
      </c>
    </row>
    <row r="28" spans="1:26" x14ac:dyDescent="0.25">
      <c r="A28" s="6" t="s">
        <v>1</v>
      </c>
      <c r="B28" s="5">
        <v>17.203868324279785</v>
      </c>
      <c r="C28" s="5">
        <v>17.285922889709472</v>
      </c>
      <c r="D28" s="5">
        <v>17.178421707153319</v>
      </c>
      <c r="E28" s="5">
        <v>17.52237100982666</v>
      </c>
      <c r="F28" s="5">
        <v>17.464135826110841</v>
      </c>
      <c r="G28" s="5">
        <v>17.69750231409073</v>
      </c>
      <c r="H28" s="5">
        <v>17.805377295970917</v>
      </c>
      <c r="I28" s="5">
        <v>17.642570682048799</v>
      </c>
      <c r="J28" s="5">
        <v>17.650536417007448</v>
      </c>
      <c r="K28" s="5">
        <v>16.237218253612518</v>
      </c>
      <c r="L28" s="5">
        <v>16.252722708225249</v>
      </c>
      <c r="M28" s="5">
        <v>16.31067054605484</v>
      </c>
      <c r="N28" s="5">
        <v>16.274485000133513</v>
      </c>
      <c r="O28" s="5">
        <v>16.223573082923888</v>
      </c>
      <c r="P28" s="5">
        <v>16.30691656255722</v>
      </c>
      <c r="Q28" s="5">
        <v>16.297392111301424</v>
      </c>
      <c r="R28" s="5">
        <v>16.336800035476685</v>
      </c>
      <c r="S28" s="5">
        <v>16.350694753170014</v>
      </c>
      <c r="T28" s="5">
        <v>16.3612275762558</v>
      </c>
      <c r="U28" s="5">
        <v>16.241549530982972</v>
      </c>
      <c r="V28" s="5">
        <v>16.313477977752687</v>
      </c>
      <c r="W28" s="5">
        <v>16.319630363941194</v>
      </c>
      <c r="X28" s="5">
        <v>16.471106234550476</v>
      </c>
      <c r="Y28" s="5">
        <v>16.346644070625306</v>
      </c>
      <c r="Z28" s="5">
        <v>16.285979863166808</v>
      </c>
    </row>
    <row r="29" spans="1:26" x14ac:dyDescent="0.25">
      <c r="A29" s="6" t="s">
        <v>6</v>
      </c>
      <c r="B29" s="5">
        <v>38.625205993652344</v>
      </c>
      <c r="C29" s="5">
        <v>30.703140740394591</v>
      </c>
      <c r="D29" s="5">
        <v>26.035372070789336</v>
      </c>
      <c r="E29" s="5">
        <v>27.764114722251893</v>
      </c>
      <c r="F29" s="5">
        <v>29.885322042465209</v>
      </c>
      <c r="G29" s="5">
        <v>30.069723319768904</v>
      </c>
      <c r="H29" s="5">
        <v>13.950522817134857</v>
      </c>
      <c r="I29" s="5">
        <v>6.0181105017065999</v>
      </c>
      <c r="J29" s="5">
        <v>8.0956034647226325</v>
      </c>
      <c r="K29" s="5">
        <v>4.0818373284339904</v>
      </c>
      <c r="L29" s="5">
        <v>3.2810862131118776</v>
      </c>
      <c r="M29" s="5">
        <v>0.56636920118331913</v>
      </c>
      <c r="N29" s="5">
        <v>0.65295237421989438</v>
      </c>
      <c r="O29" s="5">
        <v>0.25512354373931884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</row>
    <row r="30" spans="1:26" x14ac:dyDescent="0.25">
      <c r="A30" s="6" t="s">
        <v>5</v>
      </c>
      <c r="B30" s="5">
        <v>44.775065542030362</v>
      </c>
      <c r="C30" s="5">
        <v>55.912501506666864</v>
      </c>
      <c r="D30" s="5">
        <v>63.756004447139077</v>
      </c>
      <c r="E30" s="5">
        <v>61.044836240132732</v>
      </c>
      <c r="F30" s="5">
        <v>59.719126694671083</v>
      </c>
      <c r="G30" s="5">
        <v>59.717320132120726</v>
      </c>
      <c r="H30" s="5">
        <v>77.396175304276326</v>
      </c>
      <c r="I30" s="5">
        <v>80.17406934553145</v>
      </c>
      <c r="J30" s="5">
        <v>76.741521289981179</v>
      </c>
      <c r="K30" s="5">
        <v>76.795954034812027</v>
      </c>
      <c r="L30" s="5">
        <v>72.883704516959767</v>
      </c>
      <c r="M30" s="5">
        <v>71.228279129362875</v>
      </c>
      <c r="N30" s="5">
        <v>68.886922081805039</v>
      </c>
      <c r="O30" s="5">
        <v>62.961691908291748</v>
      </c>
      <c r="P30" s="5">
        <v>63.342692224302724</v>
      </c>
      <c r="Q30" s="5">
        <v>56.610607113099867</v>
      </c>
      <c r="R30" s="5">
        <v>52.205709657761481</v>
      </c>
      <c r="S30" s="5">
        <v>49.360654469141195</v>
      </c>
      <c r="T30" s="5">
        <v>49.006848009658441</v>
      </c>
      <c r="U30" s="5">
        <v>45.351544946081219</v>
      </c>
      <c r="V30" s="5">
        <v>47.849303729915988</v>
      </c>
      <c r="W30" s="5">
        <v>45.456961782419519</v>
      </c>
      <c r="X30" s="5">
        <v>44.168301830682182</v>
      </c>
      <c r="Y30" s="5">
        <v>44.937986172951035</v>
      </c>
      <c r="Z30" s="5">
        <v>45.34090794489461</v>
      </c>
    </row>
    <row r="31" spans="1:26" x14ac:dyDescent="0.25">
      <c r="A31" s="6" t="s">
        <v>7</v>
      </c>
      <c r="B31" s="5">
        <v>8.3180167560577392</v>
      </c>
      <c r="C31" s="5">
        <v>9.025740848638117</v>
      </c>
      <c r="D31" s="5">
        <v>10.408407219082116</v>
      </c>
      <c r="E31" s="5">
        <v>11.398006899401546</v>
      </c>
      <c r="F31" s="5">
        <v>11.81874212705344</v>
      </c>
      <c r="G31" s="5">
        <v>13.572245964013041</v>
      </c>
      <c r="H31" s="5">
        <v>13.256136823628097</v>
      </c>
      <c r="I31" s="5">
        <v>13.248470367997884</v>
      </c>
      <c r="J31" s="5">
        <v>14.803893145263196</v>
      </c>
      <c r="K31" s="5">
        <v>16.363558105915786</v>
      </c>
      <c r="L31" s="5">
        <v>17.62000605097413</v>
      </c>
      <c r="M31" s="5">
        <v>20.104981405407191</v>
      </c>
      <c r="N31" s="5">
        <v>21.043301516525446</v>
      </c>
      <c r="O31" s="5">
        <v>22.008711363442242</v>
      </c>
      <c r="P31" s="5">
        <v>23.227759248301794</v>
      </c>
      <c r="Q31" s="5">
        <v>25.317543052554132</v>
      </c>
      <c r="R31" s="5">
        <v>26.881347259283064</v>
      </c>
      <c r="S31" s="5">
        <v>28.91389381492138</v>
      </c>
      <c r="T31" s="5">
        <v>31.041236453592777</v>
      </c>
      <c r="U31" s="5">
        <v>31.856191020011902</v>
      </c>
      <c r="V31" s="5">
        <v>33.572668582677842</v>
      </c>
      <c r="W31" s="5">
        <v>35.23743307495117</v>
      </c>
      <c r="X31" s="5">
        <v>36.398555463552476</v>
      </c>
      <c r="Y31" s="5">
        <v>37.824055338144305</v>
      </c>
      <c r="Z31" s="5">
        <v>39.76425566577911</v>
      </c>
    </row>
    <row r="32" spans="1:26" x14ac:dyDescent="0.25">
      <c r="A32" s="6" t="s">
        <v>3</v>
      </c>
      <c r="B32" s="5">
        <v>2.2986908472776415</v>
      </c>
      <c r="C32" s="5">
        <v>2.0233257669508458</v>
      </c>
      <c r="D32" s="5">
        <v>2.3202322063446044</v>
      </c>
      <c r="E32" s="5">
        <v>2.0592245103716849</v>
      </c>
      <c r="F32" s="5">
        <v>2.2119702542126181</v>
      </c>
      <c r="G32" s="5">
        <v>2.5913306546211241</v>
      </c>
      <c r="H32" s="5">
        <v>2.3254428510963918</v>
      </c>
      <c r="I32" s="5">
        <v>3.1572120902538301</v>
      </c>
      <c r="J32" s="5">
        <v>3.1259639290273191</v>
      </c>
      <c r="K32" s="5">
        <v>3.9846197436749935</v>
      </c>
      <c r="L32" s="5">
        <v>4.7360327803269024</v>
      </c>
      <c r="M32" s="5">
        <v>4.7962566241025923</v>
      </c>
      <c r="N32" s="5">
        <v>4.9869681427478794</v>
      </c>
      <c r="O32" s="5">
        <v>5.4244362273216247</v>
      </c>
      <c r="P32" s="5">
        <v>5.9215090448856351</v>
      </c>
      <c r="Q32" s="5">
        <v>6.9860413952469829</v>
      </c>
      <c r="R32" s="5">
        <v>7.6193751103579999</v>
      </c>
      <c r="S32" s="5">
        <v>7.7275469468235967</v>
      </c>
      <c r="T32" s="5">
        <v>8.9535154486894601</v>
      </c>
      <c r="U32" s="5">
        <v>9.4900929156541824</v>
      </c>
      <c r="V32" s="5">
        <v>10.148428075045347</v>
      </c>
      <c r="W32" s="5">
        <v>11.059459537863731</v>
      </c>
      <c r="X32" s="5">
        <v>11.506207693159579</v>
      </c>
      <c r="Y32" s="5">
        <v>11.760641887664795</v>
      </c>
      <c r="Z32" s="5">
        <v>12.495422346234321</v>
      </c>
    </row>
    <row r="33" spans="1:26" x14ac:dyDescent="0.25">
      <c r="A33" s="6" t="s">
        <v>0</v>
      </c>
      <c r="B33" s="5">
        <v>2.8310726046562196E-2</v>
      </c>
      <c r="C33" s="5">
        <v>4.7653059482574464E-2</v>
      </c>
      <c r="D33" s="5">
        <v>6.62504231929779E-2</v>
      </c>
      <c r="E33" s="5">
        <v>8.3604876041412354E-2</v>
      </c>
      <c r="F33" s="5">
        <v>0.45997030569108754</v>
      </c>
      <c r="G33" s="5">
        <v>0.79874661924372781</v>
      </c>
      <c r="H33" s="5">
        <v>1.1484863192454795</v>
      </c>
      <c r="I33" s="5">
        <v>1.4832618304253846</v>
      </c>
      <c r="J33" s="5">
        <v>1.8292275383533707</v>
      </c>
      <c r="K33" s="5">
        <v>2.1609184717916068</v>
      </c>
      <c r="L33" s="5">
        <v>2.5087971850834436</v>
      </c>
      <c r="M33" s="5">
        <v>2.826600607078348</v>
      </c>
      <c r="N33" s="5">
        <v>3.1529100947455153</v>
      </c>
      <c r="O33" s="5">
        <v>3.4792226438826472</v>
      </c>
      <c r="P33" s="5">
        <v>3.7988573443191416</v>
      </c>
      <c r="Q33" s="5">
        <v>4.0888223952083793</v>
      </c>
      <c r="R33" s="5">
        <v>4.334094571936788</v>
      </c>
      <c r="S33" s="5">
        <v>4.5664067503717014</v>
      </c>
      <c r="T33" s="5">
        <v>4.8191279936266653</v>
      </c>
      <c r="U33" s="5">
        <v>4.8144104055487258</v>
      </c>
      <c r="V33" s="5">
        <v>4.8219692580703706</v>
      </c>
      <c r="W33" s="5">
        <v>4.8302951530501304</v>
      </c>
      <c r="X33" s="5">
        <v>4.8535088144082401</v>
      </c>
      <c r="Y33" s="5">
        <v>4.8560864997360911</v>
      </c>
      <c r="Z33" s="5">
        <v>4.869704328715132</v>
      </c>
    </row>
    <row r="34" spans="1:26" x14ac:dyDescent="0.25">
      <c r="A34" s="6" t="s">
        <v>4</v>
      </c>
      <c r="B34" s="5">
        <v>4.8822849232703448E-2</v>
      </c>
      <c r="C34" s="5">
        <v>3.5508520960807803E-2</v>
      </c>
      <c r="D34" s="5">
        <v>1.9115202262997628E-2</v>
      </c>
      <c r="E34" s="5">
        <v>2.1684522289782762E-2</v>
      </c>
      <c r="F34" s="5">
        <v>2.0296527173370122E-2</v>
      </c>
      <c r="G34" s="5">
        <v>2.2574472013860942E-2</v>
      </c>
      <c r="H34" s="5">
        <v>0.31048060380294917</v>
      </c>
      <c r="I34" s="5">
        <v>0.14336268553137779</v>
      </c>
      <c r="J34" s="5">
        <v>0.20171301018446683</v>
      </c>
      <c r="K34" s="5">
        <v>0.245221510887146</v>
      </c>
      <c r="L34" s="5">
        <v>0.10807992023229598</v>
      </c>
      <c r="M34" s="5">
        <v>0.20033362467586993</v>
      </c>
      <c r="N34" s="5">
        <v>0.1462681489959359</v>
      </c>
      <c r="O34" s="5">
        <v>6.0183812350034713E-2</v>
      </c>
      <c r="P34" s="5">
        <v>6.9591285333037378E-2</v>
      </c>
      <c r="Q34" s="5">
        <v>1.9468910574913026E-2</v>
      </c>
      <c r="R34" s="5">
        <v>2.2699999809265136E-3</v>
      </c>
      <c r="S34" s="5">
        <v>2.7000001072883606E-3</v>
      </c>
      <c r="T34" s="5">
        <v>1.4634999990463258E-2</v>
      </c>
      <c r="U34" s="5">
        <v>9.1548447906970986E-3</v>
      </c>
      <c r="V34" s="5">
        <v>1.2584999918937682E-2</v>
      </c>
      <c r="W34" s="5">
        <v>1.8182339787483216E-2</v>
      </c>
      <c r="X34" s="5">
        <v>1.3890888899564743E-2</v>
      </c>
      <c r="Y34" s="5">
        <v>3.274999976158142E-3</v>
      </c>
      <c r="Z34" s="5">
        <v>1.4947286605834961E-2</v>
      </c>
    </row>
    <row r="35" spans="1:26" x14ac:dyDescent="0.25">
      <c r="A35" s="7" t="s">
        <v>8</v>
      </c>
      <c r="B35" s="8">
        <v>176.63947792959885</v>
      </c>
      <c r="C35" s="8">
        <v>178.75718389056922</v>
      </c>
      <c r="D35" s="8">
        <v>183.45079457845466</v>
      </c>
      <c r="E35" s="8">
        <v>186.55848931237441</v>
      </c>
      <c r="F35" s="8">
        <v>189.69568901317362</v>
      </c>
      <c r="G35" s="8">
        <v>191.63101041570289</v>
      </c>
      <c r="H35" s="8">
        <v>192.3954442988998</v>
      </c>
      <c r="I35" s="8">
        <v>193.16171073821556</v>
      </c>
      <c r="J35" s="8">
        <v>193.02082135981863</v>
      </c>
      <c r="K35" s="8">
        <v>194.0071966443509</v>
      </c>
      <c r="L35" s="8">
        <v>195.52929553935951</v>
      </c>
      <c r="M35" s="8">
        <v>195.31578652632518</v>
      </c>
      <c r="N35" s="8">
        <v>195.89470959873432</v>
      </c>
      <c r="O35" s="8">
        <v>196.7463752194046</v>
      </c>
      <c r="P35" s="8">
        <v>198.01656619131461</v>
      </c>
      <c r="Q35" s="8">
        <v>199.07346717278131</v>
      </c>
      <c r="R35" s="8">
        <v>200.25358445941578</v>
      </c>
      <c r="S35" s="8">
        <v>200.78860611683081</v>
      </c>
      <c r="T35" s="8">
        <v>203.40174646406956</v>
      </c>
      <c r="U35" s="8">
        <v>204.17960027045913</v>
      </c>
      <c r="V35" s="8">
        <v>205.48926334356742</v>
      </c>
      <c r="W35" s="8">
        <v>207.22980014621453</v>
      </c>
      <c r="X35" s="8">
        <v>208.95457354308851</v>
      </c>
      <c r="Y35" s="8">
        <v>209.61730145808275</v>
      </c>
      <c r="Z35" s="8">
        <v>211.51765922812231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3FC8E-EA5E-4B21-81C3-8805D625A14B}">
  <sheetPr codeName="Sheet17"/>
  <dimension ref="A1:Z16"/>
  <sheetViews>
    <sheetView zoomScaleNormal="100" workbookViewId="0"/>
  </sheetViews>
  <sheetFormatPr defaultRowHeight="14" x14ac:dyDescent="0.3"/>
  <cols>
    <col min="1" max="1" width="9.25" customWidth="1"/>
    <col min="2" max="26" width="7.08203125" customWidth="1"/>
  </cols>
  <sheetData>
    <row r="1" spans="1:26" x14ac:dyDescent="0.3">
      <c r="A1" s="11" t="s">
        <v>30</v>
      </c>
    </row>
    <row r="2" spans="1:26" x14ac:dyDescent="0.3">
      <c r="A2" s="11" t="s">
        <v>19</v>
      </c>
    </row>
    <row r="3" spans="1:26" ht="15.75" customHeight="1" x14ac:dyDescent="0.3">
      <c r="C3" s="1"/>
    </row>
    <row r="4" spans="1:26" x14ac:dyDescent="0.3">
      <c r="A4" s="14" t="s">
        <v>9</v>
      </c>
      <c r="B4" s="14">
        <v>2026</v>
      </c>
      <c r="C4" s="14">
        <v>2027</v>
      </c>
      <c r="D4" s="14">
        <v>2028</v>
      </c>
      <c r="E4" s="14">
        <v>2029</v>
      </c>
      <c r="F4" s="14">
        <v>2030</v>
      </c>
      <c r="G4" s="14">
        <v>2031</v>
      </c>
      <c r="H4" s="14">
        <v>2032</v>
      </c>
      <c r="I4" s="14">
        <v>2033</v>
      </c>
      <c r="J4" s="14">
        <v>2034</v>
      </c>
      <c r="K4" s="14">
        <v>2035</v>
      </c>
      <c r="L4" s="14">
        <v>2036</v>
      </c>
      <c r="M4" s="14">
        <v>2037</v>
      </c>
      <c r="N4" s="14">
        <v>2038</v>
      </c>
      <c r="O4" s="14">
        <v>2039</v>
      </c>
      <c r="P4" s="14">
        <v>2040</v>
      </c>
      <c r="Q4" s="14">
        <v>2041</v>
      </c>
      <c r="R4" s="14">
        <v>2042</v>
      </c>
      <c r="S4" s="14">
        <v>2043</v>
      </c>
      <c r="T4" s="14">
        <v>2044</v>
      </c>
      <c r="U4" s="14">
        <v>2045</v>
      </c>
      <c r="V4" s="14">
        <v>2046</v>
      </c>
      <c r="W4" s="14">
        <v>2047</v>
      </c>
      <c r="X4" s="14">
        <v>2048</v>
      </c>
      <c r="Y4" s="14">
        <v>2049</v>
      </c>
      <c r="Z4" s="14">
        <v>2050</v>
      </c>
    </row>
    <row r="5" spans="1:26" x14ac:dyDescent="0.3">
      <c r="A5" t="s">
        <v>10</v>
      </c>
      <c r="B5" s="2">
        <v>719.23073597099824</v>
      </c>
      <c r="C5" s="2">
        <v>657.79975573380602</v>
      </c>
      <c r="D5" s="2">
        <v>633.99758739864137</v>
      </c>
      <c r="E5" s="2">
        <v>614.28738007353718</v>
      </c>
      <c r="F5" s="2">
        <v>610.61271425900577</v>
      </c>
      <c r="G5" s="2">
        <v>629.23512152427759</v>
      </c>
      <c r="H5" s="2">
        <v>643.13611841897875</v>
      </c>
      <c r="I5" s="2">
        <v>590.56936636298292</v>
      </c>
      <c r="J5" s="2">
        <v>638.63615327979687</v>
      </c>
      <c r="K5" s="2">
        <v>543.36377994264467</v>
      </c>
      <c r="L5" s="2">
        <v>539.98498774643951</v>
      </c>
      <c r="M5" s="2">
        <v>553.53752449173157</v>
      </c>
      <c r="N5" s="2">
        <v>566.9611609118823</v>
      </c>
      <c r="O5" s="2">
        <v>552.48337039656042</v>
      </c>
      <c r="P5" s="2">
        <v>452.09059476966905</v>
      </c>
      <c r="Q5" s="2">
        <v>442.14876190894006</v>
      </c>
      <c r="R5" s="2">
        <v>444.24536156133797</v>
      </c>
      <c r="S5" s="2">
        <v>454.76786451301842</v>
      </c>
      <c r="T5" s="2">
        <v>452.35984503007001</v>
      </c>
      <c r="U5" s="2">
        <v>446.47234833848319</v>
      </c>
      <c r="V5" s="2">
        <v>474.50485290388974</v>
      </c>
      <c r="W5" s="2">
        <v>472.30692658958765</v>
      </c>
      <c r="X5" s="2">
        <v>464.4097755209084</v>
      </c>
      <c r="Y5" s="2">
        <v>473.99096029775012</v>
      </c>
      <c r="Z5" s="2">
        <v>476.37389898216264</v>
      </c>
    </row>
    <row r="6" spans="1:26" x14ac:dyDescent="0.3">
      <c r="A6" t="s">
        <v>17</v>
      </c>
      <c r="B6" s="2">
        <v>719.21042872638577</v>
      </c>
      <c r="C6" s="2">
        <v>659.77939079858447</v>
      </c>
      <c r="D6" s="2">
        <v>633.84639446882079</v>
      </c>
      <c r="E6" s="2">
        <v>613.39722590517783</v>
      </c>
      <c r="F6" s="2">
        <v>610.61937307492713</v>
      </c>
      <c r="G6" s="2">
        <v>629.2070545995274</v>
      </c>
      <c r="H6" s="2">
        <v>643.97235315337184</v>
      </c>
      <c r="I6" s="2">
        <v>625.43412987598515</v>
      </c>
      <c r="J6" s="2">
        <v>656.31569907355015</v>
      </c>
      <c r="K6" s="2">
        <v>536.75923123134601</v>
      </c>
      <c r="L6" s="2">
        <v>519.20950071301024</v>
      </c>
      <c r="M6" s="2">
        <v>517.76193722235678</v>
      </c>
      <c r="N6" s="2">
        <v>503.21859119382253</v>
      </c>
      <c r="O6" s="2">
        <v>489.61018461491625</v>
      </c>
      <c r="P6" s="2">
        <v>353.574728232567</v>
      </c>
      <c r="Q6" s="2">
        <v>332.42397207654625</v>
      </c>
      <c r="R6" s="2">
        <v>334.73052106093905</v>
      </c>
      <c r="S6" s="2">
        <v>345.93522717579168</v>
      </c>
      <c r="T6" s="2">
        <v>343.91491025034503</v>
      </c>
      <c r="U6" s="2">
        <v>331.50705140788705</v>
      </c>
      <c r="V6" s="2">
        <v>358.70385449670778</v>
      </c>
      <c r="W6" s="2">
        <v>360.61414112538944</v>
      </c>
      <c r="X6" s="2">
        <v>354.2553011902769</v>
      </c>
      <c r="Y6" s="2">
        <v>368.78439807113892</v>
      </c>
      <c r="Z6" s="2">
        <v>374.28559051652115</v>
      </c>
    </row>
    <row r="7" spans="1:26" x14ac:dyDescent="0.3">
      <c r="A7" t="s">
        <v>18</v>
      </c>
      <c r="B7" s="2">
        <v>719.21396449592487</v>
      </c>
      <c r="C7" s="2">
        <v>659.48703885326006</v>
      </c>
      <c r="D7" s="2">
        <v>633.787541643552</v>
      </c>
      <c r="E7" s="2">
        <v>613.64818155082719</v>
      </c>
      <c r="F7" s="2">
        <v>609.3335679367492</v>
      </c>
      <c r="G7" s="2">
        <v>620.18751186894508</v>
      </c>
      <c r="H7" s="2">
        <v>629.528925540351</v>
      </c>
      <c r="I7" s="2">
        <v>622.59065403900945</v>
      </c>
      <c r="J7" s="2">
        <v>663.43042637701103</v>
      </c>
      <c r="K7" s="2">
        <v>511.94917620745133</v>
      </c>
      <c r="L7" s="2">
        <v>504.16223958742097</v>
      </c>
      <c r="M7" s="2">
        <v>512.00842866060168</v>
      </c>
      <c r="N7" s="2">
        <v>519.91797517402836</v>
      </c>
      <c r="O7" s="2">
        <v>500.51995738386574</v>
      </c>
      <c r="P7" s="2">
        <v>422.15088497183768</v>
      </c>
      <c r="Q7" s="2">
        <v>407.01577275268983</v>
      </c>
      <c r="R7" s="2">
        <v>403.99800911818488</v>
      </c>
      <c r="S7" s="2">
        <v>408.92297434121912</v>
      </c>
      <c r="T7" s="2">
        <v>401.62321830187256</v>
      </c>
      <c r="U7" s="2">
        <v>390.11660917061988</v>
      </c>
      <c r="V7" s="2">
        <v>412.89479616017098</v>
      </c>
      <c r="W7" s="2">
        <v>409.23043636478729</v>
      </c>
      <c r="X7" s="2">
        <v>413.14957693356979</v>
      </c>
      <c r="Y7" s="2">
        <v>407.03360856282791</v>
      </c>
      <c r="Z7" s="2">
        <v>416.8853349450219</v>
      </c>
    </row>
    <row r="8" spans="1:26" x14ac:dyDescent="0.3">
      <c r="A8" s="15" t="s">
        <v>11</v>
      </c>
      <c r="B8" s="16">
        <v>726.61885174596398</v>
      </c>
      <c r="C8" s="16">
        <v>680.15385925674718</v>
      </c>
      <c r="D8" s="16">
        <v>682.49537808232708</v>
      </c>
      <c r="E8" s="16">
        <v>688.91451795289424</v>
      </c>
      <c r="F8" s="16">
        <v>684.0746192709438</v>
      </c>
      <c r="G8" s="16">
        <v>687.51512231136905</v>
      </c>
      <c r="H8" s="16">
        <v>667.83351211016338</v>
      </c>
      <c r="I8" s="16">
        <v>637.21606780570187</v>
      </c>
      <c r="J8" s="16">
        <v>673.11517421203462</v>
      </c>
      <c r="K8" s="16">
        <v>569.76030813594434</v>
      </c>
      <c r="L8" s="16">
        <v>543.80184515641088</v>
      </c>
      <c r="M8" s="16">
        <v>532.15841064766846</v>
      </c>
      <c r="N8" s="16">
        <v>523.38797948373508</v>
      </c>
      <c r="O8" s="16">
        <v>492.18289946652317</v>
      </c>
      <c r="P8" s="16">
        <v>356.79569243925403</v>
      </c>
      <c r="Q8" s="16">
        <v>291.07635713100137</v>
      </c>
      <c r="R8" s="16">
        <v>263.8739742519918</v>
      </c>
      <c r="S8" s="16">
        <v>245.07533618669464</v>
      </c>
      <c r="T8" s="16">
        <v>248.97201496540879</v>
      </c>
      <c r="U8" s="16">
        <v>236.2265948276598</v>
      </c>
      <c r="V8" s="16">
        <v>246.67694186064713</v>
      </c>
      <c r="W8" s="16">
        <v>241.35956451697857</v>
      </c>
      <c r="X8" s="16">
        <v>239.26387865061267</v>
      </c>
      <c r="Y8" s="16">
        <v>243.39464141506548</v>
      </c>
      <c r="Z8" s="16">
        <v>237.07082287922006</v>
      </c>
    </row>
    <row r="9" spans="1:26" x14ac:dyDescent="0.3">
      <c r="A9" s="15" t="s">
        <v>12</v>
      </c>
      <c r="B9" s="16">
        <v>726.68419987302389</v>
      </c>
      <c r="C9" s="16">
        <v>681.40508541848862</v>
      </c>
      <c r="D9" s="16">
        <v>682.79644138859442</v>
      </c>
      <c r="E9" s="16">
        <v>688.89087858292146</v>
      </c>
      <c r="F9" s="16">
        <v>684.20505171029913</v>
      </c>
      <c r="G9" s="16">
        <v>687.52648304058914</v>
      </c>
      <c r="H9" s="16">
        <v>642.24373587160608</v>
      </c>
      <c r="I9" s="16">
        <v>625.53608185782105</v>
      </c>
      <c r="J9" s="16">
        <v>649.42848377599853</v>
      </c>
      <c r="K9" s="16">
        <v>557.93603189746716</v>
      </c>
      <c r="L9" s="16">
        <v>543.92963513566281</v>
      </c>
      <c r="M9" s="16">
        <v>532.30979904637934</v>
      </c>
      <c r="N9" s="16">
        <v>501.02131769973812</v>
      </c>
      <c r="O9" s="16">
        <v>452.89377324359202</v>
      </c>
      <c r="P9" s="16">
        <v>327.02214056612974</v>
      </c>
      <c r="Q9" s="16">
        <v>253.95687330224052</v>
      </c>
      <c r="R9" s="16">
        <v>227.22921364866755</v>
      </c>
      <c r="S9" s="16">
        <v>209.89673409541487</v>
      </c>
      <c r="T9" s="16">
        <v>212.10279770456839</v>
      </c>
      <c r="U9" s="16">
        <v>200.51217563325923</v>
      </c>
      <c r="V9" s="16">
        <v>210.55432595275144</v>
      </c>
      <c r="W9" s="16">
        <v>205.58650830935085</v>
      </c>
      <c r="X9" s="16">
        <v>203.32219819997931</v>
      </c>
      <c r="Y9" s="16">
        <v>208.05740192651473</v>
      </c>
      <c r="Z9" s="16">
        <v>214.87382917414294</v>
      </c>
    </row>
    <row r="10" spans="1:26" x14ac:dyDescent="0.3">
      <c r="A10" s="15" t="s">
        <v>13</v>
      </c>
      <c r="B10" s="16">
        <v>726.94502348904689</v>
      </c>
      <c r="C10" s="16">
        <v>681.11591422006484</v>
      </c>
      <c r="D10" s="16">
        <v>682.68796456307609</v>
      </c>
      <c r="E10" s="16">
        <v>688.71536462792687</v>
      </c>
      <c r="F10" s="16">
        <v>682.72770840479893</v>
      </c>
      <c r="G10" s="16">
        <v>685.4010032004478</v>
      </c>
      <c r="H10" s="16">
        <v>659.50661167851581</v>
      </c>
      <c r="I10" s="16">
        <v>621.5104617349042</v>
      </c>
      <c r="J10" s="16">
        <v>652.03544871366569</v>
      </c>
      <c r="K10" s="16">
        <v>541.32040673454583</v>
      </c>
      <c r="L10" s="16">
        <v>510.44141986276986</v>
      </c>
      <c r="M10" s="16">
        <v>492.97887755006298</v>
      </c>
      <c r="N10" s="16">
        <v>478.4420827315945</v>
      </c>
      <c r="O10" s="16">
        <v>444.24200005799258</v>
      </c>
      <c r="P10" s="16">
        <v>339.91115625444752</v>
      </c>
      <c r="Q10" s="16">
        <v>269.98724117059606</v>
      </c>
      <c r="R10" s="16">
        <v>242.811103883328</v>
      </c>
      <c r="S10" s="16">
        <v>224.85834681716432</v>
      </c>
      <c r="T10" s="16">
        <v>227.49671108039624</v>
      </c>
      <c r="U10" s="16">
        <v>214.98733331662598</v>
      </c>
      <c r="V10" s="16">
        <v>225.09244119053537</v>
      </c>
      <c r="W10" s="16">
        <v>219.59920308634364</v>
      </c>
      <c r="X10" s="16">
        <v>216.94495721234421</v>
      </c>
      <c r="Y10" s="16">
        <v>220.27550110901512</v>
      </c>
      <c r="Z10" s="16">
        <v>224.18490103873623</v>
      </c>
    </row>
    <row r="11" spans="1:26" x14ac:dyDescent="0.3">
      <c r="A11" t="s">
        <v>14</v>
      </c>
      <c r="B11" s="2">
        <v>716.00235511642427</v>
      </c>
      <c r="C11" s="2">
        <v>654.23528790675459</v>
      </c>
      <c r="D11" s="2">
        <v>612.13798190855152</v>
      </c>
      <c r="E11" s="2">
        <v>605.59357537033281</v>
      </c>
      <c r="F11" s="2">
        <v>615.04195856872127</v>
      </c>
      <c r="G11" s="2">
        <v>613.87277251871592</v>
      </c>
      <c r="H11" s="2">
        <v>509.0592168097096</v>
      </c>
      <c r="I11" s="2">
        <v>428.84447478936789</v>
      </c>
      <c r="J11" s="2">
        <v>448.78247352295858</v>
      </c>
      <c r="K11" s="2">
        <v>413.8847977883969</v>
      </c>
      <c r="L11" s="2">
        <v>389.90228217513675</v>
      </c>
      <c r="M11" s="2">
        <v>356.23612988599996</v>
      </c>
      <c r="N11" s="2">
        <v>351.59461801080789</v>
      </c>
      <c r="O11" s="2">
        <v>321.24904899754421</v>
      </c>
      <c r="P11" s="2">
        <v>325.29096123312814</v>
      </c>
      <c r="Q11" s="2">
        <v>256.8595369440576</v>
      </c>
      <c r="R11" s="2">
        <v>234.77478312051855</v>
      </c>
      <c r="S11" s="2">
        <v>221.08021996162933</v>
      </c>
      <c r="T11" s="2">
        <v>221.9247007436021</v>
      </c>
      <c r="U11" s="2">
        <v>204.87517025318303</v>
      </c>
      <c r="V11" s="2">
        <v>216.66727288683936</v>
      </c>
      <c r="W11" s="2">
        <v>206.32602549042289</v>
      </c>
      <c r="X11" s="2">
        <v>201.2424345439056</v>
      </c>
      <c r="Y11" s="2">
        <v>204.858085213267</v>
      </c>
      <c r="Z11" s="2">
        <v>208.36619453060862</v>
      </c>
    </row>
    <row r="12" spans="1:26" x14ac:dyDescent="0.3">
      <c r="A12" t="s">
        <v>15</v>
      </c>
      <c r="B12" s="2">
        <v>716.42717724749355</v>
      </c>
      <c r="C12" s="2">
        <v>653.33036853798365</v>
      </c>
      <c r="D12" s="2">
        <v>611.63462701959213</v>
      </c>
      <c r="E12" s="2">
        <v>604.93790941021246</v>
      </c>
      <c r="F12" s="2">
        <v>614.66390188334219</v>
      </c>
      <c r="G12" s="2">
        <v>613.73989336279124</v>
      </c>
      <c r="H12" s="2">
        <v>531.42867633868309</v>
      </c>
      <c r="I12" s="2">
        <v>447.78887406022477</v>
      </c>
      <c r="J12" s="2">
        <v>471.60873360119274</v>
      </c>
      <c r="K12" s="2">
        <v>430.88793525120667</v>
      </c>
      <c r="L12" s="2">
        <v>403.26814266326238</v>
      </c>
      <c r="M12" s="2">
        <v>364.8676949643189</v>
      </c>
      <c r="N12" s="2">
        <v>346.37756154886421</v>
      </c>
      <c r="O12" s="2">
        <v>328.18746817147877</v>
      </c>
      <c r="P12" s="2">
        <v>283.32485851752409</v>
      </c>
      <c r="Q12" s="2">
        <v>260.26126016448404</v>
      </c>
      <c r="R12" s="2">
        <v>238.22884349832833</v>
      </c>
      <c r="S12" s="2">
        <v>223.94378692611221</v>
      </c>
      <c r="T12" s="2">
        <v>225.77854427877881</v>
      </c>
      <c r="U12" s="2">
        <v>208.28262002212665</v>
      </c>
      <c r="V12" s="2">
        <v>220.53743053083116</v>
      </c>
      <c r="W12" s="2">
        <v>209.6747642119137</v>
      </c>
      <c r="X12" s="2">
        <v>204.60139015466308</v>
      </c>
      <c r="Y12" s="2">
        <v>208.30606024599649</v>
      </c>
      <c r="Z12" s="2">
        <v>211.93384594118689</v>
      </c>
    </row>
    <row r="13" spans="1:26" x14ac:dyDescent="0.3">
      <c r="A13" t="s">
        <v>16</v>
      </c>
      <c r="B13" s="2">
        <v>715.75804108128875</v>
      </c>
      <c r="C13" s="2">
        <v>653.67962015035152</v>
      </c>
      <c r="D13" s="2">
        <v>612.70819877027395</v>
      </c>
      <c r="E13" s="2">
        <v>605.3146373086056</v>
      </c>
      <c r="F13" s="2">
        <v>614.38149793375487</v>
      </c>
      <c r="G13" s="2">
        <v>614.05128172731202</v>
      </c>
      <c r="H13" s="2">
        <v>520.92751831411181</v>
      </c>
      <c r="I13" s="2">
        <v>430.05217360248241</v>
      </c>
      <c r="J13" s="2">
        <v>441.42341189689068</v>
      </c>
      <c r="K13" s="2">
        <v>402.40512052594266</v>
      </c>
      <c r="L13" s="2">
        <v>368.33120227231029</v>
      </c>
      <c r="M13" s="2">
        <v>330.02003100317165</v>
      </c>
      <c r="N13" s="2">
        <v>320.32358183812528</v>
      </c>
      <c r="O13" s="2">
        <v>282.8585213600158</v>
      </c>
      <c r="P13" s="2">
        <v>281.19219961960528</v>
      </c>
      <c r="Q13" s="2">
        <v>247.44290072618222</v>
      </c>
      <c r="R13" s="2">
        <v>225.51231564403577</v>
      </c>
      <c r="S13" s="2">
        <v>211.65522601520487</v>
      </c>
      <c r="T13" s="2">
        <v>211.98236060566168</v>
      </c>
      <c r="U13" s="2">
        <v>194.4899592869622</v>
      </c>
      <c r="V13" s="2">
        <v>205.48506709127645</v>
      </c>
      <c r="W13" s="2">
        <v>194.32832764922037</v>
      </c>
      <c r="X13" s="2">
        <v>188.55934358327985</v>
      </c>
      <c r="Y13" s="2">
        <v>190.86062529087567</v>
      </c>
      <c r="Z13" s="2">
        <v>193.48417545292372</v>
      </c>
    </row>
    <row r="14" spans="1:26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B10CA-7B55-434B-8ACB-D6692FA74B56}">
  <dimension ref="A1:Z13"/>
  <sheetViews>
    <sheetView zoomScaleNormal="100" workbookViewId="0"/>
  </sheetViews>
  <sheetFormatPr defaultRowHeight="14" x14ac:dyDescent="0.3"/>
  <cols>
    <col min="1" max="1" width="9.25" customWidth="1"/>
    <col min="2" max="26" width="7.08203125" customWidth="1"/>
  </cols>
  <sheetData>
    <row r="1" spans="1:26" x14ac:dyDescent="0.3">
      <c r="A1" s="11" t="s">
        <v>30</v>
      </c>
    </row>
    <row r="2" spans="1:26" x14ac:dyDescent="0.3">
      <c r="A2" s="11" t="s">
        <v>20</v>
      </c>
    </row>
    <row r="3" spans="1:26" ht="15.75" customHeight="1" x14ac:dyDescent="0.3">
      <c r="C3" s="1"/>
    </row>
    <row r="4" spans="1:26" x14ac:dyDescent="0.3">
      <c r="A4" s="14" t="s">
        <v>9</v>
      </c>
      <c r="B4" s="14">
        <v>2026</v>
      </c>
      <c r="C4" s="14">
        <v>2027</v>
      </c>
      <c r="D4" s="14">
        <v>2028</v>
      </c>
      <c r="E4" s="14">
        <v>2029</v>
      </c>
      <c r="F4" s="14">
        <v>2030</v>
      </c>
      <c r="G4" s="14">
        <v>2031</v>
      </c>
      <c r="H4" s="14">
        <v>2032</v>
      </c>
      <c r="I4" s="14">
        <v>2033</v>
      </c>
      <c r="J4" s="14">
        <v>2034</v>
      </c>
      <c r="K4" s="14">
        <v>2035</v>
      </c>
      <c r="L4" s="14">
        <v>2036</v>
      </c>
      <c r="M4" s="14">
        <v>2037</v>
      </c>
      <c r="N4" s="14">
        <v>2038</v>
      </c>
      <c r="O4" s="14">
        <v>2039</v>
      </c>
      <c r="P4" s="14">
        <v>2040</v>
      </c>
      <c r="Q4" s="14">
        <v>2041</v>
      </c>
      <c r="R4" s="14">
        <v>2042</v>
      </c>
      <c r="S4" s="14">
        <v>2043</v>
      </c>
      <c r="T4" s="14">
        <v>2044</v>
      </c>
      <c r="U4" s="14">
        <v>2045</v>
      </c>
      <c r="V4" s="14">
        <v>2046</v>
      </c>
      <c r="W4" s="14">
        <v>2047</v>
      </c>
      <c r="X4" s="14">
        <v>2048</v>
      </c>
      <c r="Y4" s="14">
        <v>2049</v>
      </c>
      <c r="Z4" s="14">
        <v>2050</v>
      </c>
    </row>
    <row r="5" spans="1:26" x14ac:dyDescent="0.3">
      <c r="A5" t="s">
        <v>10</v>
      </c>
      <c r="B5" s="2">
        <v>61.9162325</v>
      </c>
      <c r="C5" s="2">
        <v>57.543590000000002</v>
      </c>
      <c r="D5" s="2">
        <v>56.975726000000002</v>
      </c>
      <c r="E5" s="2">
        <v>56.337957500000002</v>
      </c>
      <c r="F5" s="2">
        <v>56.914495250000002</v>
      </c>
      <c r="G5" s="2">
        <v>59.250467999999998</v>
      </c>
      <c r="H5" s="2">
        <v>61.093005499999997</v>
      </c>
      <c r="I5" s="2">
        <v>56.168699500000002</v>
      </c>
      <c r="J5" s="2">
        <v>60.821240500000002</v>
      </c>
      <c r="K5" s="2">
        <v>51.856941249999998</v>
      </c>
      <c r="L5" s="2">
        <v>51.824866499999999</v>
      </c>
      <c r="M5" s="2">
        <v>53.172203750000001</v>
      </c>
      <c r="N5" s="2">
        <v>54.664588500000001</v>
      </c>
      <c r="O5" s="2">
        <v>53.477073249999997</v>
      </c>
      <c r="P5" s="2">
        <v>44.0569025</v>
      </c>
      <c r="Q5" s="2">
        <v>43.163837749999999</v>
      </c>
      <c r="R5" s="2">
        <v>43.56706475</v>
      </c>
      <c r="S5" s="2">
        <v>44.786105499999998</v>
      </c>
      <c r="T5" s="2">
        <v>44.908350499999997</v>
      </c>
      <c r="U5" s="2">
        <v>44.517174249999997</v>
      </c>
      <c r="V5" s="2">
        <v>47.629733999999999</v>
      </c>
      <c r="W5" s="2">
        <v>47.752784249999998</v>
      </c>
      <c r="X5" s="2">
        <v>47.454413500000001</v>
      </c>
      <c r="Y5" s="2">
        <v>48.691570749999997</v>
      </c>
      <c r="Z5" s="2">
        <v>49.358554499999997</v>
      </c>
    </row>
    <row r="6" spans="1:26" x14ac:dyDescent="0.3">
      <c r="A6" t="s">
        <v>17</v>
      </c>
      <c r="B6" s="2">
        <v>61.916224</v>
      </c>
      <c r="C6" s="2">
        <v>57.715672750000003</v>
      </c>
      <c r="D6" s="2">
        <v>56.961777249999997</v>
      </c>
      <c r="E6" s="2">
        <v>56.25666425</v>
      </c>
      <c r="F6" s="2">
        <v>56.916129750000003</v>
      </c>
      <c r="G6" s="2">
        <v>59.253028749999999</v>
      </c>
      <c r="H6" s="2">
        <v>61.207411499999999</v>
      </c>
      <c r="I6" s="2">
        <v>59.478142499999997</v>
      </c>
      <c r="J6" s="2">
        <v>62.527638500000002</v>
      </c>
      <c r="K6" s="2">
        <v>51.268521249999999</v>
      </c>
      <c r="L6" s="2">
        <v>49.913553499999999</v>
      </c>
      <c r="M6" s="2">
        <v>49.8374995</v>
      </c>
      <c r="N6" s="2">
        <v>48.643998500000002</v>
      </c>
      <c r="O6" s="2">
        <v>47.535791750000001</v>
      </c>
      <c r="P6" s="2">
        <v>34.53455975</v>
      </c>
      <c r="Q6" s="2">
        <v>32.516565374999999</v>
      </c>
      <c r="R6" s="2">
        <v>32.891510500000003</v>
      </c>
      <c r="S6" s="2">
        <v>34.153685250000002</v>
      </c>
      <c r="T6" s="2">
        <v>34.217721124999997</v>
      </c>
      <c r="U6" s="2">
        <v>33.134066625000003</v>
      </c>
      <c r="V6" s="2">
        <v>36.111823999999999</v>
      </c>
      <c r="W6" s="2">
        <v>36.536541499999998</v>
      </c>
      <c r="X6" s="2">
        <v>36.271588999999999</v>
      </c>
      <c r="Y6" s="2">
        <v>37.94137825</v>
      </c>
      <c r="Z6" s="2">
        <v>38.825882999999997</v>
      </c>
    </row>
    <row r="7" spans="1:26" x14ac:dyDescent="0.3">
      <c r="A7" t="s">
        <v>18</v>
      </c>
      <c r="B7" s="2">
        <v>61.915265249999997</v>
      </c>
      <c r="C7" s="2">
        <v>57.690961000000001</v>
      </c>
      <c r="D7" s="2">
        <v>56.956364000000001</v>
      </c>
      <c r="E7" s="2">
        <v>56.271543999999999</v>
      </c>
      <c r="F7" s="2">
        <v>56.71593275</v>
      </c>
      <c r="G7" s="2">
        <v>58.24242675</v>
      </c>
      <c r="H7" s="2">
        <v>59.569219750000002</v>
      </c>
      <c r="I7" s="2">
        <v>58.901228250000003</v>
      </c>
      <c r="J7" s="2">
        <v>62.779814500000001</v>
      </c>
      <c r="K7" s="2">
        <v>48.545358749999998</v>
      </c>
      <c r="L7" s="2">
        <v>48.046345000000002</v>
      </c>
      <c r="M7" s="2">
        <v>48.81022325</v>
      </c>
      <c r="N7" s="2">
        <v>49.712413249999997</v>
      </c>
      <c r="O7" s="2">
        <v>48.019096249999997</v>
      </c>
      <c r="P7" s="2">
        <v>40.708913500000001</v>
      </c>
      <c r="Q7" s="2">
        <v>39.288115750000003</v>
      </c>
      <c r="R7" s="2">
        <v>39.157271250000001</v>
      </c>
      <c r="S7" s="2">
        <v>39.773490000000002</v>
      </c>
      <c r="T7" s="2">
        <v>39.353825499999999</v>
      </c>
      <c r="U7" s="2">
        <v>38.364145749999999</v>
      </c>
      <c r="V7" s="2">
        <v>40.836953000000001</v>
      </c>
      <c r="W7" s="2">
        <v>40.731933499999997</v>
      </c>
      <c r="X7" s="2">
        <v>41.467858499999998</v>
      </c>
      <c r="Y7" s="2">
        <v>41.032014250000003</v>
      </c>
      <c r="Z7" s="2">
        <v>42.354657750000001</v>
      </c>
    </row>
    <row r="8" spans="1:26" x14ac:dyDescent="0.3">
      <c r="A8" s="15" t="s">
        <v>11</v>
      </c>
      <c r="B8" s="16">
        <v>63.605899749999999</v>
      </c>
      <c r="C8" s="16">
        <v>61.201225999999998</v>
      </c>
      <c r="D8" s="16">
        <v>63.923022500000002</v>
      </c>
      <c r="E8" s="16">
        <v>66.788604500000005</v>
      </c>
      <c r="F8" s="16">
        <v>68.195847499999999</v>
      </c>
      <c r="G8" s="16">
        <v>70.113124999999997</v>
      </c>
      <c r="H8" s="16">
        <v>69.163831000000002</v>
      </c>
      <c r="I8" s="16">
        <v>66.447545500000004</v>
      </c>
      <c r="J8" s="16">
        <v>70.789327499999999</v>
      </c>
      <c r="K8" s="16">
        <v>60.327598500000001</v>
      </c>
      <c r="L8" s="16">
        <v>58.306145000000001</v>
      </c>
      <c r="M8" s="16">
        <v>57.464311000000002</v>
      </c>
      <c r="N8" s="16">
        <v>57.066564</v>
      </c>
      <c r="O8" s="16">
        <v>54.199564500000001</v>
      </c>
      <c r="P8" s="16">
        <v>39.640911500000001</v>
      </c>
      <c r="Q8" s="16">
        <v>32.481575874999997</v>
      </c>
      <c r="R8" s="16">
        <v>29.719693875000001</v>
      </c>
      <c r="S8" s="16">
        <v>27.917141624999999</v>
      </c>
      <c r="T8" s="16">
        <v>28.69177775</v>
      </c>
      <c r="U8" s="16">
        <v>27.452737500000001</v>
      </c>
      <c r="V8" s="16">
        <v>28.916752375000002</v>
      </c>
      <c r="W8" s="16">
        <v>28.63997475</v>
      </c>
      <c r="X8" s="16">
        <v>28.750718875</v>
      </c>
      <c r="Y8" s="16">
        <v>29.46796625</v>
      </c>
      <c r="Z8" s="16">
        <v>29.125579375000001</v>
      </c>
    </row>
    <row r="9" spans="1:26" x14ac:dyDescent="0.3">
      <c r="A9" s="15" t="s">
        <v>12</v>
      </c>
      <c r="B9" s="16">
        <v>63.610834500000003</v>
      </c>
      <c r="C9" s="16">
        <v>61.313924249999999</v>
      </c>
      <c r="D9" s="16">
        <v>63.954753500000002</v>
      </c>
      <c r="E9" s="16">
        <v>66.786816999999999</v>
      </c>
      <c r="F9" s="16">
        <v>68.208375000000004</v>
      </c>
      <c r="G9" s="16">
        <v>70.104977000000005</v>
      </c>
      <c r="H9" s="16">
        <v>66.524220499999998</v>
      </c>
      <c r="I9" s="16">
        <v>65.224582999999996</v>
      </c>
      <c r="J9" s="16">
        <v>68.304474499999998</v>
      </c>
      <c r="K9" s="16">
        <v>59.095193999999999</v>
      </c>
      <c r="L9" s="16">
        <v>58.33067475</v>
      </c>
      <c r="M9" s="16">
        <v>57.487437999999997</v>
      </c>
      <c r="N9" s="16">
        <v>54.656861999999997</v>
      </c>
      <c r="O9" s="16">
        <v>49.902430000000003</v>
      </c>
      <c r="P9" s="16">
        <v>36.35175125</v>
      </c>
      <c r="Q9" s="16">
        <v>28.362986500000002</v>
      </c>
      <c r="R9" s="16">
        <v>25.60378025</v>
      </c>
      <c r="S9" s="16">
        <v>23.919406124999998</v>
      </c>
      <c r="T9" s="16">
        <v>24.460203249999999</v>
      </c>
      <c r="U9" s="16">
        <v>23.317787249999999</v>
      </c>
      <c r="V9" s="16">
        <v>24.703940625000001</v>
      </c>
      <c r="W9" s="16">
        <v>24.415793749999999</v>
      </c>
      <c r="X9" s="16">
        <v>24.448986874999999</v>
      </c>
      <c r="Y9" s="16">
        <v>25.214390375000001</v>
      </c>
      <c r="Z9" s="16">
        <v>26.422998374999999</v>
      </c>
    </row>
    <row r="10" spans="1:26" x14ac:dyDescent="0.3">
      <c r="A10" s="15" t="s">
        <v>13</v>
      </c>
      <c r="B10" s="16">
        <v>63.631415250000003</v>
      </c>
      <c r="C10" s="16">
        <v>61.288305999999999</v>
      </c>
      <c r="D10" s="16">
        <v>63.941003000000002</v>
      </c>
      <c r="E10" s="16">
        <v>66.700550000000007</v>
      </c>
      <c r="F10" s="16">
        <v>67.844250000000002</v>
      </c>
      <c r="G10" s="16">
        <v>69.561153000000004</v>
      </c>
      <c r="H10" s="16">
        <v>67.900581000000003</v>
      </c>
      <c r="I10" s="16">
        <v>64.366356499999995</v>
      </c>
      <c r="J10" s="16">
        <v>68.025641500000006</v>
      </c>
      <c r="K10" s="16">
        <v>56.758072499999997</v>
      </c>
      <c r="L10" s="16">
        <v>54.106864000000002</v>
      </c>
      <c r="M10" s="16">
        <v>52.579840750000002</v>
      </c>
      <c r="N10" s="16">
        <v>51.486894749999998</v>
      </c>
      <c r="O10" s="16">
        <v>48.24779375</v>
      </c>
      <c r="P10" s="16">
        <v>37.188136749999998</v>
      </c>
      <c r="Q10" s="16">
        <v>29.684075374999999</v>
      </c>
      <c r="R10" s="16">
        <v>26.952034625</v>
      </c>
      <c r="S10" s="16">
        <v>25.253172625000001</v>
      </c>
      <c r="T10" s="16">
        <v>25.858203499999998</v>
      </c>
      <c r="U10" s="16">
        <v>24.646702125000001</v>
      </c>
      <c r="V10" s="16">
        <v>26.045097375000001</v>
      </c>
      <c r="W10" s="16">
        <v>25.730631124999999</v>
      </c>
      <c r="X10" s="16">
        <v>25.738461000000001</v>
      </c>
      <c r="Y10" s="16">
        <v>26.320821875</v>
      </c>
      <c r="Z10" s="16">
        <v>27.198699250000001</v>
      </c>
    </row>
    <row r="11" spans="1:26" x14ac:dyDescent="0.3">
      <c r="A11" t="s">
        <v>14</v>
      </c>
      <c r="B11" s="2">
        <v>61.361424249999999</v>
      </c>
      <c r="C11" s="2">
        <v>56.83129125</v>
      </c>
      <c r="D11" s="2">
        <v>54.493729999999999</v>
      </c>
      <c r="E11" s="2">
        <v>54.908981500000003</v>
      </c>
      <c r="F11" s="2">
        <v>56.55324675</v>
      </c>
      <c r="G11" s="2">
        <v>56.804295000000003</v>
      </c>
      <c r="H11" s="2">
        <v>47.262369749999998</v>
      </c>
      <c r="I11" s="2">
        <v>39.652125750000003</v>
      </c>
      <c r="J11" s="2">
        <v>41.310719749999997</v>
      </c>
      <c r="K11" s="2">
        <v>37.970083750000001</v>
      </c>
      <c r="L11" s="2">
        <v>35.829749249999999</v>
      </c>
      <c r="M11" s="2">
        <v>32.59267475</v>
      </c>
      <c r="N11" s="2">
        <v>32.128262749999998</v>
      </c>
      <c r="O11" s="2">
        <v>29.35264725</v>
      </c>
      <c r="P11" s="2">
        <v>29.780149874999999</v>
      </c>
      <c r="Q11" s="2">
        <v>23.472568875</v>
      </c>
      <c r="R11" s="2">
        <v>21.481840375000001</v>
      </c>
      <c r="S11" s="2">
        <v>20.246949499999999</v>
      </c>
      <c r="T11" s="2">
        <v>20.431367999999999</v>
      </c>
      <c r="U11" s="2">
        <v>18.885345000000001</v>
      </c>
      <c r="V11" s="2">
        <v>20.026278250000001</v>
      </c>
      <c r="W11" s="2">
        <v>19.140838312500001</v>
      </c>
      <c r="X11" s="2">
        <v>18.787825375000001</v>
      </c>
      <c r="Y11" s="2">
        <v>19.161486249999999</v>
      </c>
      <c r="Z11" s="2">
        <v>19.610859062500001</v>
      </c>
    </row>
    <row r="12" spans="1:26" x14ac:dyDescent="0.3">
      <c r="A12" t="s">
        <v>15</v>
      </c>
      <c r="B12" s="2">
        <v>61.399631249999999</v>
      </c>
      <c r="C12" s="2">
        <v>56.754520999999997</v>
      </c>
      <c r="D12" s="2">
        <v>54.446347750000001</v>
      </c>
      <c r="E12" s="2">
        <v>54.850252249999997</v>
      </c>
      <c r="F12" s="2">
        <v>56.5175415</v>
      </c>
      <c r="G12" s="2">
        <v>56.793762999999998</v>
      </c>
      <c r="H12" s="2">
        <v>49.330544750000001</v>
      </c>
      <c r="I12" s="2">
        <v>41.391282250000003</v>
      </c>
      <c r="J12" s="2">
        <v>43.403708250000001</v>
      </c>
      <c r="K12" s="2">
        <v>39.518419250000001</v>
      </c>
      <c r="L12" s="2">
        <v>37.049531000000002</v>
      </c>
      <c r="M12" s="2">
        <v>33.376051500000003</v>
      </c>
      <c r="N12" s="2">
        <v>31.648544625</v>
      </c>
      <c r="O12" s="2">
        <v>29.981812250000001</v>
      </c>
      <c r="P12" s="2">
        <v>25.952879249999999</v>
      </c>
      <c r="Q12" s="2">
        <v>23.783786625000001</v>
      </c>
      <c r="R12" s="2">
        <v>21.800237374999998</v>
      </c>
      <c r="S12" s="2">
        <v>20.513462125</v>
      </c>
      <c r="T12" s="2">
        <v>20.790114812500001</v>
      </c>
      <c r="U12" s="2">
        <v>19.201594687499998</v>
      </c>
      <c r="V12" s="2">
        <v>20.387798374999999</v>
      </c>
      <c r="W12" s="2">
        <v>19.455355375</v>
      </c>
      <c r="X12" s="2">
        <v>19.104046125</v>
      </c>
      <c r="Y12" s="2">
        <v>19.487424375</v>
      </c>
      <c r="Z12" s="2">
        <v>19.950166437499998</v>
      </c>
    </row>
    <row r="13" spans="1:26" x14ac:dyDescent="0.3">
      <c r="A13" t="s">
        <v>16</v>
      </c>
      <c r="B13" s="2">
        <v>61.339991750000003</v>
      </c>
      <c r="C13" s="2">
        <v>56.782791250000002</v>
      </c>
      <c r="D13" s="2">
        <v>54.542572999999997</v>
      </c>
      <c r="E13" s="2">
        <v>54.881760999999997</v>
      </c>
      <c r="F13" s="2">
        <v>56.491600499999997</v>
      </c>
      <c r="G13" s="2">
        <v>56.795342750000003</v>
      </c>
      <c r="H13" s="2">
        <v>48.224176999999997</v>
      </c>
      <c r="I13" s="2">
        <v>39.591452750000002</v>
      </c>
      <c r="J13" s="2">
        <v>40.382436499999997</v>
      </c>
      <c r="K13" s="2">
        <v>36.623575625000001</v>
      </c>
      <c r="L13" s="2">
        <v>33.5275775</v>
      </c>
      <c r="M13" s="2">
        <v>29.858936624999998</v>
      </c>
      <c r="N13" s="2">
        <v>28.915729375000002</v>
      </c>
      <c r="O13" s="2">
        <v>25.496133</v>
      </c>
      <c r="P13" s="2">
        <v>25.366582125000001</v>
      </c>
      <c r="Q13" s="2">
        <v>22.276640749999999</v>
      </c>
      <c r="R13" s="2">
        <v>20.333495374999998</v>
      </c>
      <c r="S13" s="2">
        <v>19.103917375000002</v>
      </c>
      <c r="T13" s="2">
        <v>19.240204875</v>
      </c>
      <c r="U13" s="2">
        <v>17.6759528125</v>
      </c>
      <c r="V13" s="2">
        <v>18.697475749999999</v>
      </c>
      <c r="W13" s="2">
        <v>17.735317999999999</v>
      </c>
      <c r="X13" s="2">
        <v>17.309041749999999</v>
      </c>
      <c r="Y13" s="2">
        <v>17.545341687499999</v>
      </c>
      <c r="Z13" s="2">
        <v>17.871259125000002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632eb-dad8-40c2-b40d-728fb1aaa12a" xsi:nil="true"/>
    <lcf76f155ced4ddcb4097134ff3c332f xmlns="a0120a86-6f00-4d49-ac85-be1f0fc69a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87B781602D142BE72E7A4D57635E2" ma:contentTypeVersion="14" ma:contentTypeDescription="Create a new document." ma:contentTypeScope="" ma:versionID="857511a11f4c5c5f31bbbc32652b54e3">
  <xsd:schema xmlns:xsd="http://www.w3.org/2001/XMLSchema" xmlns:xs="http://www.w3.org/2001/XMLSchema" xmlns:p="http://schemas.microsoft.com/office/2006/metadata/properties" xmlns:ns2="a0120a86-6f00-4d49-ac85-be1f0fc69a83" xmlns:ns3="51f632eb-dad8-40c2-b40d-728fb1aaa12a" targetNamespace="http://schemas.microsoft.com/office/2006/metadata/properties" ma:root="true" ma:fieldsID="bde1424091376b710178aad64cbbc932" ns2:_="" ns3:_="">
    <xsd:import namespace="a0120a86-6f00-4d49-ac85-be1f0fc69a83"/>
    <xsd:import namespace="51f632eb-dad8-40c2-b40d-728fb1aaa1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20a86-6f00-4d49-ac85-be1f0fc69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67a80fa-d766-4dff-9a38-9cfa0937a2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632eb-dad8-40c2-b40d-728fb1aaa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38f080e-06ae-47fc-9782-c5c772eb2bda}" ma:internalName="TaxCatchAll" ma:showField="CatchAllData" ma:web="51f632eb-dad8-40c2-b40d-728fb1aaa1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763D4-93AD-465D-B487-D04AEC540FF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a0120a86-6f00-4d49-ac85-be1f0fc69a83"/>
    <ds:schemaRef ds:uri="http://schemas.microsoft.com/office/infopath/2007/PartnerControls"/>
    <ds:schemaRef ds:uri="http://schemas.openxmlformats.org/package/2006/metadata/core-properties"/>
    <ds:schemaRef ds:uri="51f632eb-dad8-40c2-b40d-728fb1aaa12a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070B09-E00D-4DE5-A750-D2D114E9FF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D7B6E-6FCC-4C31-B42A-79CCF2E50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20a86-6f00-4d49-ac85-be1f0fc69a83"/>
    <ds:schemaRef ds:uri="51f632eb-dad8-40c2-b40d-728fb1aaa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Energy Tables Scenario 1</vt:lpstr>
      <vt:lpstr>Energy Tables Scenario 2</vt:lpstr>
      <vt:lpstr>Energy Tables Scenario 3</vt:lpstr>
      <vt:lpstr>CO2 Intensity</vt:lpstr>
      <vt:lpstr>CO2 Direct Emissions</vt:lpstr>
    </vt:vector>
  </TitlesOfParts>
  <Manager/>
  <Company>Tennessee Valley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Downey, Shane Michael</dc:creator>
  <cp:keywords/>
  <dc:description/>
  <cp:lastModifiedBy>Reed, Hunter</cp:lastModifiedBy>
  <cp:revision/>
  <dcterms:created xsi:type="dcterms:W3CDTF">2024-01-22T18:27:42Z</dcterms:created>
  <dcterms:modified xsi:type="dcterms:W3CDTF">2026-05-22T15:36:18Z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0x010100B9C87B781602D142BE72E7A4D57635E2</vt:lpwstr>
  </property>
  <property fmtid="{D5CDD505-2E9C-101B-9397-08002B2CF9AE}" pid="3" name="MediaServiceImageTags">
    <vt:lpwstr/>
  </property>
</Properties>
</file>